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475" activeTab="0"/>
  </bookViews>
  <sheets>
    <sheet name="Foglio Informativo" sheetId="1" r:id="rId1"/>
    <sheet name="Allegato 2 - Tabella 1" sheetId="2" r:id="rId2"/>
    <sheet name="Allegato 2 - Tabella 2" sheetId="3" r:id="rId3"/>
    <sheet name="Allegato 2 - Tabella 3" sheetId="4" r:id="rId4"/>
    <sheet name="Allegato 2 - Tabella 4" sheetId="5" r:id="rId5"/>
    <sheet name="Allegato 3" sheetId="6" r:id="rId6"/>
    <sheet name="Foglio5" sheetId="7" state="hidden" r:id="rId7"/>
  </sheets>
  <definedNames/>
  <calcPr fullCalcOnLoad="1"/>
</workbook>
</file>

<file path=xl/sharedStrings.xml><?xml version="1.0" encoding="utf-8"?>
<sst xmlns="http://schemas.openxmlformats.org/spreadsheetml/2006/main" count="1003" uniqueCount="145">
  <si>
    <t>TIPOLOGIA DI PRODOTTO</t>
  </si>
  <si>
    <t>Caso morte</t>
  </si>
  <si>
    <t>Caso vita</t>
  </si>
  <si>
    <t>Miste</t>
  </si>
  <si>
    <t>Index linked</t>
  </si>
  <si>
    <t>Unit linked</t>
  </si>
  <si>
    <t>Previdenziali</t>
  </si>
  <si>
    <t>Altri</t>
  </si>
  <si>
    <t>AREA AZIENDALE</t>
  </si>
  <si>
    <t>Commerciale</t>
  </si>
  <si>
    <t xml:space="preserve">Ispettorato </t>
  </si>
  <si>
    <t>Call Center</t>
  </si>
  <si>
    <t>Direzione</t>
  </si>
  <si>
    <t>Industriale</t>
  </si>
  <si>
    <t>Legale</t>
  </si>
  <si>
    <t>Informatica</t>
  </si>
  <si>
    <t>TOTALE</t>
  </si>
  <si>
    <t>Furto auto</t>
  </si>
  <si>
    <t>Furto altri casi</t>
  </si>
  <si>
    <t>Infortuni</t>
  </si>
  <si>
    <t>Incendio</t>
  </si>
  <si>
    <t>Malattia</t>
  </si>
  <si>
    <t>R.C. Diversi</t>
  </si>
  <si>
    <t>Altri danni ai beni</t>
  </si>
  <si>
    <t>Trasporti</t>
  </si>
  <si>
    <t>Tutele legale</t>
  </si>
  <si>
    <t>Impresa</t>
  </si>
  <si>
    <t>Anno</t>
  </si>
  <si>
    <t>COMPARTO VITA</t>
  </si>
  <si>
    <t>COMPARTO DANNI</t>
  </si>
  <si>
    <t>Capitalizzazione</t>
  </si>
  <si>
    <t>Evasi</t>
  </si>
  <si>
    <t>Accolti</t>
  </si>
  <si>
    <t>Respinti</t>
  </si>
  <si>
    <t>Transatti</t>
  </si>
  <si>
    <t>In esame</t>
  </si>
  <si>
    <t>Consulente</t>
  </si>
  <si>
    <t>Diretto interessato</t>
  </si>
  <si>
    <t>Altro</t>
  </si>
  <si>
    <t>Contraente</t>
  </si>
  <si>
    <t>Assicurato</t>
  </si>
  <si>
    <t>Danneggiato</t>
  </si>
  <si>
    <t>Beneficiario</t>
  </si>
  <si>
    <t>Nord</t>
  </si>
  <si>
    <t>Sud</t>
  </si>
  <si>
    <t>Centro</t>
  </si>
  <si>
    <t>Isole</t>
  </si>
  <si>
    <t>Inform. precontr.</t>
  </si>
  <si>
    <t>Contratto</t>
  </si>
  <si>
    <t>Informat. precontr.</t>
  </si>
  <si>
    <t>R.C.auto/ natanti</t>
  </si>
  <si>
    <t>Allegato n. 3</t>
  </si>
  <si>
    <t>Ufficio / funzionario di riferimento</t>
  </si>
  <si>
    <t>Indirizzo e-mail</t>
  </si>
  <si>
    <t>Codice Impresa</t>
  </si>
  <si>
    <t>U</t>
  </si>
  <si>
    <t>W</t>
  </si>
  <si>
    <t>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</si>
  <si>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</si>
  <si>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</si>
  <si>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</si>
  <si>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</si>
  <si>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</si>
  <si>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</si>
  <si>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</si>
  <si>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</si>
  <si>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</si>
  <si>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</si>
  <si>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</si>
  <si>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</si>
  <si>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</si>
  <si>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</si>
  <si>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</si>
  <si>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</si>
  <si>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B</t>
  </si>
  <si>
    <t>C</t>
  </si>
  <si>
    <t>00</t>
  </si>
  <si>
    <t xml:space="preserve">Allegato n. 2 </t>
  </si>
  <si>
    <t>Tabella 4</t>
  </si>
  <si>
    <t>Multiramo</t>
  </si>
  <si>
    <t>TOT.</t>
  </si>
  <si>
    <t>Liquidativa</t>
  </si>
  <si>
    <t>Amministrativa</t>
  </si>
  <si>
    <t>Credito/   Cauzione</t>
  </si>
  <si>
    <t>Assistenza</t>
  </si>
  <si>
    <t xml:space="preserve">(*)I "seguiti" dei reclami non sono rappresentati nel prospetto </t>
  </si>
  <si>
    <t>*calcolato sommando i giorni intercorrenti tra la data di ricezione e quella di evasione dei reclami e dividendo per il numero dei reclami stessi.</t>
  </si>
  <si>
    <t xml:space="preserve">  Tempo medio di evasione*</t>
  </si>
  <si>
    <t>Totale</t>
  </si>
  <si>
    <t>In istruttoria</t>
  </si>
  <si>
    <t>Numero di reclami trattabili</t>
  </si>
  <si>
    <t>In valore assoluto</t>
  </si>
  <si>
    <t>Tabella 2</t>
  </si>
  <si>
    <t>Tabella 1</t>
  </si>
  <si>
    <t>Trattabili</t>
  </si>
  <si>
    <t xml:space="preserve">Numero di reclami ricevuti </t>
  </si>
  <si>
    <t>Non trattabili</t>
  </si>
  <si>
    <t xml:space="preserve"> Tempo medio di evasione*</t>
  </si>
  <si>
    <t xml:space="preserve">Numero reclami riaperti a seguito di ulteriori lamentele </t>
  </si>
  <si>
    <t>Numero di reclami riaperti accolti o transatti</t>
  </si>
  <si>
    <r>
      <t xml:space="preserve">Valore economico dei reclami </t>
    </r>
    <r>
      <rPr>
        <i/>
        <sz val="8"/>
        <color indexed="8"/>
        <rFont val="Arial"/>
        <family val="2"/>
      </rPr>
      <t>(in valore assoluto)</t>
    </r>
  </si>
  <si>
    <t>Numero delle questioni devolute all'Autorità Giudiziaria</t>
  </si>
  <si>
    <t>(in corso di trattazione o dopo l'evasione del reclamo)</t>
  </si>
  <si>
    <t>Tabella 3</t>
  </si>
  <si>
    <t>Associazione consumatori/ soggetti           portatori di interessi collettivi</t>
  </si>
  <si>
    <t xml:space="preserve"> Tipologia proponente</t>
  </si>
  <si>
    <t xml:space="preserve"> Tipologia reclamante</t>
  </si>
  <si>
    <t xml:space="preserve">     Area geografica</t>
  </si>
  <si>
    <t>Gestione dei reclami ancora in istruttoria al 31 dicembre*.</t>
  </si>
  <si>
    <t>Numero di reclami in istruttoria al 31 dicembre</t>
  </si>
  <si>
    <t>Numero di reclami in istruttoria</t>
  </si>
  <si>
    <t xml:space="preserve">       Tempo medio di evasione**</t>
  </si>
  <si>
    <t>**calcolato sommando i giorni intercorrenti tra la data di ricezione e quella di evasione dei reclami e dividendo per il numero dei reclami stessi.</t>
  </si>
  <si>
    <t>D</t>
  </si>
  <si>
    <t>E</t>
  </si>
  <si>
    <t>17</t>
  </si>
  <si>
    <t>18</t>
  </si>
  <si>
    <t>19</t>
  </si>
  <si>
    <t>20</t>
  </si>
  <si>
    <t>21</t>
  </si>
  <si>
    <t>22</t>
  </si>
  <si>
    <t>F</t>
  </si>
  <si>
    <t>Prospetto SEMESTRALE - Dati generali</t>
  </si>
  <si>
    <t>Semestre</t>
  </si>
  <si>
    <t xml:space="preserve">Gestione dei reclami ricevuti - Prospetto SEMESTRALE       </t>
  </si>
  <si>
    <t>(dati cumulati al semestre)</t>
  </si>
  <si>
    <t>Dati sulla gestione aggiuntivi da riportare solo nel prospetto del II semestre e relativi all'intera annualità.</t>
  </si>
  <si>
    <t xml:space="preserve">Gestione dei reclami ramo r.c.auto/natanti - Prospetto SEMESTRALE </t>
  </si>
  <si>
    <t>Classificazione dei reclami trattabili per Tipologia proponente/reclamante e Area geografica - Prospetto SEMESTRALE</t>
  </si>
  <si>
    <t xml:space="preserve">     (dati cumulati al semestre)</t>
  </si>
  <si>
    <t>Classificazione dei reclami trattabili per comparto e area aziendale - Prospetto SEMESTRALE</t>
  </si>
  <si>
    <t>(situazione al 30 giugno dell'anno successivo)</t>
  </si>
  <si>
    <t>* trasmettere insieme ai dati relativi al primo semestre dell'annualità successiva.</t>
  </si>
  <si>
    <t>Vita</t>
  </si>
  <si>
    <t>RC Auto</t>
  </si>
  <si>
    <t>Danni non RC Auto</t>
  </si>
  <si>
    <t>Numero dei contratti in essere **</t>
  </si>
  <si>
    <t>** numero contratti in essere alla chiusura del semestre precedente. Per le polizze collettive vengono considerate le "teste assicurate".</t>
  </si>
  <si>
    <t>Allegato n. 2</t>
  </si>
  <si>
    <t>2017</t>
  </si>
  <si>
    <t>1</t>
  </si>
  <si>
    <t xml:space="preserve"> &lt;&lt; Fare click per selezionare la compagnia &gt;&gt; </t>
  </si>
  <si>
    <t xml:space="preserve">   </t>
  </si>
  <si>
    <t>Per le sole imprese europee che operano in Italia in regime di libera prestazione dei servizi</t>
  </si>
  <si>
    <t>Premi lordi contabilizzati italiani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</si>
</sst>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"/>
    <numFmt numFmtId="165" formatCode="000000000000000000"/>
    <numFmt numFmtId="166" formatCode="00000000000000000000"/>
    <numFmt numFmtId="167" formatCode="00000"/>
  </numFmts>
  <fonts count="110">
    <font>
      <sz val="11"/>
      <color theme="1"/>
      <name val="Calibri"/>
      <family val="2"/>
    </font>
    <font>
      <sz val="9"/>
      <color indexed="8"/>
      <name val="Termin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9"/>
      <name val="Terminal"/>
      <family val="2"/>
    </font>
    <font>
      <b/>
      <sz val="9"/>
      <color indexed="52"/>
      <name val="Terminal"/>
      <family val="2"/>
    </font>
    <font>
      <sz val="9"/>
      <color indexed="52"/>
      <name val="Terminal"/>
      <family val="2"/>
    </font>
    <font>
      <b/>
      <sz val="9"/>
      <color indexed="9"/>
      <name val="Terminal"/>
      <family val="2"/>
    </font>
    <font>
      <sz val="9"/>
      <color indexed="62"/>
      <name val="Terminal"/>
      <family val="2"/>
    </font>
    <font>
      <sz val="9"/>
      <color indexed="60"/>
      <name val="Terminal"/>
      <family val="2"/>
    </font>
    <font>
      <b/>
      <sz val="9"/>
      <color indexed="63"/>
      <name val="Terminal"/>
      <family val="2"/>
    </font>
    <font>
      <sz val="9"/>
      <color indexed="10"/>
      <name val="Terminal"/>
      <family val="2"/>
    </font>
    <font>
      <i/>
      <sz val="9"/>
      <color indexed="23"/>
      <name val="Terminal"/>
      <family val="2"/>
    </font>
    <font>
      <b/>
      <sz val="18"/>
      <color indexed="56"/>
      <name val="Cambria"/>
      <family val="2"/>
    </font>
    <font>
      <b/>
      <sz val="15"/>
      <color indexed="56"/>
      <name val="Terminal"/>
      <family val="2"/>
    </font>
    <font>
      <b/>
      <sz val="13"/>
      <color indexed="56"/>
      <name val="Terminal"/>
      <family val="2"/>
    </font>
    <font>
      <b/>
      <sz val="11"/>
      <color indexed="56"/>
      <name val="Terminal"/>
      <family val="2"/>
    </font>
    <font>
      <b/>
      <sz val="9"/>
      <color indexed="8"/>
      <name val="Terminal"/>
      <family val="2"/>
    </font>
    <font>
      <sz val="9"/>
      <color indexed="20"/>
      <name val="Terminal"/>
      <family val="2"/>
    </font>
    <font>
      <sz val="9"/>
      <color indexed="17"/>
      <name val="Terminal"/>
      <family val="2"/>
    </font>
    <font>
      <b/>
      <sz val="12"/>
      <color indexed="10"/>
      <name val="Arial"/>
      <family val="2"/>
    </font>
    <font>
      <sz val="8"/>
      <color indexed="8"/>
      <name val="Calibri"/>
      <family val="2"/>
    </font>
    <font>
      <b/>
      <i/>
      <sz val="8"/>
      <color indexed="8"/>
      <name val="Arial"/>
      <family val="2"/>
    </font>
    <font>
      <i/>
      <sz val="10"/>
      <color indexed="8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i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b/>
      <i/>
      <sz val="12"/>
      <color indexed="10"/>
      <name val="Arial"/>
      <family val="2"/>
    </font>
    <font>
      <sz val="11"/>
      <name val="Calibri"/>
      <family val="2"/>
    </font>
    <font>
      <i/>
      <sz val="8"/>
      <color indexed="10"/>
      <name val="Arial"/>
      <family val="2"/>
    </font>
    <font>
      <i/>
      <sz val="9"/>
      <color indexed="10"/>
      <name val="Arial"/>
      <family val="2"/>
    </font>
    <font>
      <i/>
      <sz val="9"/>
      <color indexed="10"/>
      <name val="Calibri"/>
      <family val="2"/>
    </font>
    <font>
      <sz val="9"/>
      <color theme="1"/>
      <name val="Terminal"/>
      <family val="2"/>
    </font>
    <font>
      <sz val="9"/>
      <color theme="0"/>
      <name val="Terminal"/>
      <family val="2"/>
    </font>
    <font>
      <b/>
      <sz val="9"/>
      <color rgb="FFFA7D00"/>
      <name val="Terminal"/>
      <family val="2"/>
    </font>
    <font>
      <sz val="9"/>
      <color rgb="FFFA7D00"/>
      <name val="Terminal"/>
      <family val="2"/>
    </font>
    <font>
      <b/>
      <sz val="9"/>
      <color theme="0"/>
      <name val="Terminal"/>
      <family val="2"/>
    </font>
    <font>
      <sz val="9"/>
      <color rgb="FF3F3F76"/>
      <name val="Terminal"/>
      <family val="2"/>
    </font>
    <font>
      <sz val="9"/>
      <color rgb="FF9C6500"/>
      <name val="Terminal"/>
      <family val="2"/>
    </font>
    <font>
      <b/>
      <sz val="9"/>
      <color rgb="FF3F3F3F"/>
      <name val="Terminal"/>
      <family val="2"/>
    </font>
    <font>
      <sz val="9"/>
      <color rgb="FFFF0000"/>
      <name val="Terminal"/>
      <family val="2"/>
    </font>
    <font>
      <i/>
      <sz val="9"/>
      <color rgb="FF7F7F7F"/>
      <name val="Terminal"/>
      <family val="2"/>
    </font>
    <font>
      <b/>
      <sz val="18"/>
      <color theme="3"/>
      <name val="Cambria"/>
      <family val="2"/>
    </font>
    <font>
      <b/>
      <sz val="15"/>
      <color theme="3"/>
      <name val="Terminal"/>
      <family val="2"/>
    </font>
    <font>
      <b/>
      <sz val="13"/>
      <color theme="3"/>
      <name val="Terminal"/>
      <family val="2"/>
    </font>
    <font>
      <b/>
      <sz val="11"/>
      <color theme="3"/>
      <name val="Terminal"/>
      <family val="2"/>
    </font>
    <font>
      <b/>
      <sz val="9"/>
      <color theme="1"/>
      <name val="Terminal"/>
      <family val="2"/>
    </font>
    <font>
      <sz val="9"/>
      <color rgb="FF9C0006"/>
      <name val="Terminal"/>
      <family val="2"/>
    </font>
    <font>
      <sz val="9"/>
      <color rgb="FF006100"/>
      <name val="Terminal"/>
      <family val="2"/>
    </font>
    <font>
      <b/>
      <sz val="12"/>
      <color rgb="FFFF0000"/>
      <name val="Arial"/>
      <family val="2"/>
    </font>
    <font>
      <sz val="8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Calibri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i/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11"/>
      <color theme="1"/>
      <name val="Arial"/>
      <family val="2"/>
    </font>
    <font>
      <b/>
      <i/>
      <sz val="10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b/>
      <i/>
      <sz val="12"/>
      <color rgb="FFFF0000"/>
      <name val="Arial"/>
      <family val="2"/>
    </font>
    <font>
      <i/>
      <sz val="8"/>
      <color theme="1"/>
      <name val="Arial"/>
      <family val="2"/>
    </font>
    <font>
      <i/>
      <sz val="8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color rgb="FFFF0000"/>
      <name val="Arial"/>
      <family val="2"/>
    </font>
    <font>
      <i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2" applyNumberFormat="0" applyFill="0" applyAlignment="0" applyProtection="0"/>
    <xf numFmtId="0" fontId="68" fillId="21" borderId="3" applyNumberForma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9" fillId="28" borderId="1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70" fillId="29" borderId="0" applyNumberFormat="0" applyBorder="0" applyAlignment="0" applyProtection="0"/>
    <xf numFmtId="0" fontId="9" fillId="30" borderId="4" applyNumberFormat="0" applyFont="0" applyAlignment="0" applyProtection="0"/>
    <xf numFmtId="0" fontId="71" fillId="20" borderId="5" applyNumberFormat="0" applyAlignment="0" applyProtection="0"/>
    <xf numFmtId="9" fontId="9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</cellStyleXfs>
  <cellXfs count="26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 locked="0"/>
    </xf>
    <xf numFmtId="49" fontId="2" fillId="33" borderId="13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5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0" fontId="17" fillId="0" borderId="0" xfId="0" applyFont="1" applyAlignment="1">
      <alignment vertical="center"/>
    </xf>
    <xf numFmtId="0" fontId="83" fillId="10" borderId="13" xfId="0" applyFont="1" applyFill="1" applyBorder="1" applyAlignment="1">
      <alignment horizontal="center" vertical="center" wrapText="1"/>
    </xf>
    <xf numFmtId="0" fontId="83" fillId="10" borderId="14" xfId="0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vertical="center"/>
    </xf>
    <xf numFmtId="0" fontId="83" fillId="10" borderId="13" xfId="0" applyFont="1" applyFill="1" applyBorder="1" applyAlignment="1">
      <alignment horizontal="left" vertical="center" wrapText="1"/>
    </xf>
    <xf numFmtId="0" fontId="83" fillId="10" borderId="13" xfId="0" applyFont="1" applyFill="1" applyBorder="1" applyAlignment="1">
      <alignment vertical="center" wrapText="1"/>
    </xf>
    <xf numFmtId="0" fontId="83" fillId="10" borderId="10" xfId="0" applyFont="1" applyFill="1" applyBorder="1" applyAlignment="1">
      <alignment horizontal="left" vertical="center" wrapText="1"/>
    </xf>
    <xf numFmtId="0" fontId="83" fillId="10" borderId="15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84" fillId="0" borderId="17" xfId="0" applyFont="1" applyBorder="1" applyAlignment="1">
      <alignment vertical="center"/>
    </xf>
    <xf numFmtId="0" fontId="85" fillId="0" borderId="17" xfId="0" applyFont="1" applyBorder="1" applyAlignment="1">
      <alignment vertical="center"/>
    </xf>
    <xf numFmtId="0" fontId="86" fillId="0" borderId="17" xfId="0" applyFont="1" applyBorder="1" applyAlignment="1">
      <alignment/>
    </xf>
    <xf numFmtId="0" fontId="87" fillId="0" borderId="17" xfId="0" applyFont="1" applyBorder="1" applyAlignment="1">
      <alignment vertical="center"/>
    </xf>
    <xf numFmtId="0" fontId="88" fillId="0" borderId="18" xfId="0" applyFont="1" applyFill="1" applyBorder="1" applyAlignment="1" applyProtection="1">
      <alignment vertical="center"/>
      <protection/>
    </xf>
    <xf numFmtId="0" fontId="17" fillId="0" borderId="19" xfId="0" applyFont="1" applyBorder="1" applyAlignment="1">
      <alignment vertical="center"/>
    </xf>
    <xf numFmtId="0" fontId="84" fillId="10" borderId="13" xfId="0" applyFont="1" applyFill="1" applyBorder="1" applyAlignment="1">
      <alignment horizontal="center" vertical="center"/>
    </xf>
    <xf numFmtId="0" fontId="89" fillId="0" borderId="0" xfId="0" applyFont="1" applyBorder="1" applyAlignment="1">
      <alignment vertical="center"/>
    </xf>
    <xf numFmtId="0" fontId="90" fillId="0" borderId="0" xfId="0" applyFont="1" applyBorder="1" applyAlignment="1">
      <alignment horizontal="left"/>
    </xf>
    <xf numFmtId="0" fontId="91" fillId="0" borderId="0" xfId="0" applyFont="1" applyBorder="1" applyAlignment="1">
      <alignment horizontal="left" vertical="center"/>
    </xf>
    <xf numFmtId="0" fontId="92" fillId="0" borderId="20" xfId="0" applyFont="1" applyFill="1" applyBorder="1" applyAlignment="1" applyProtection="1">
      <alignment horizontal="left" vertical="center"/>
      <protection/>
    </xf>
    <xf numFmtId="0" fontId="84" fillId="0" borderId="0" xfId="0" applyFont="1" applyBorder="1" applyAlignment="1">
      <alignment vertical="center"/>
    </xf>
    <xf numFmtId="0" fontId="93" fillId="0" borderId="0" xfId="0" applyFont="1" applyBorder="1" applyAlignment="1">
      <alignment/>
    </xf>
    <xf numFmtId="0" fontId="89" fillId="0" borderId="20" xfId="0" applyFont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94" fillId="0" borderId="0" xfId="0" applyFont="1" applyBorder="1" applyAlignment="1">
      <alignment horizontal="left" vertical="center"/>
    </xf>
    <xf numFmtId="0" fontId="17" fillId="0" borderId="21" xfId="0" applyFont="1" applyBorder="1" applyAlignment="1">
      <alignment vertical="center"/>
    </xf>
    <xf numFmtId="0" fontId="84" fillId="0" borderId="22" xfId="0" applyFont="1" applyBorder="1" applyAlignment="1">
      <alignment vertical="center"/>
    </xf>
    <xf numFmtId="0" fontId="89" fillId="0" borderId="22" xfId="0" applyFont="1" applyBorder="1" applyAlignment="1">
      <alignment vertical="center"/>
    </xf>
    <xf numFmtId="0" fontId="93" fillId="0" borderId="22" xfId="0" applyFont="1" applyBorder="1" applyAlignment="1">
      <alignment/>
    </xf>
    <xf numFmtId="0" fontId="89" fillId="0" borderId="23" xfId="0" applyFont="1" applyBorder="1" applyAlignment="1">
      <alignment vertical="center"/>
    </xf>
    <xf numFmtId="0" fontId="95" fillId="0" borderId="0" xfId="0" applyFont="1" applyAlignment="1">
      <alignment horizontal="right" vertical="center"/>
    </xf>
    <xf numFmtId="0" fontId="96" fillId="0" borderId="0" xfId="0" applyFont="1" applyAlignment="1">
      <alignment horizontal="right" vertical="center"/>
    </xf>
    <xf numFmtId="0" fontId="8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9" fillId="0" borderId="0" xfId="0" applyFont="1" applyAlignment="1">
      <alignment/>
    </xf>
    <xf numFmtId="0" fontId="89" fillId="0" borderId="0" xfId="0" applyFont="1" applyAlignment="1">
      <alignment vertical="center"/>
    </xf>
    <xf numFmtId="0" fontId="97" fillId="0" borderId="0" xfId="0" applyFont="1" applyAlignment="1">
      <alignment horizontal="right" vertical="center"/>
    </xf>
    <xf numFmtId="0" fontId="98" fillId="0" borderId="0" xfId="0" applyFont="1" applyAlignment="1">
      <alignment horizontal="right" vertical="center"/>
    </xf>
    <xf numFmtId="0" fontId="89" fillId="0" borderId="22" xfId="0" applyFont="1" applyBorder="1" applyAlignment="1">
      <alignment/>
    </xf>
    <xf numFmtId="0" fontId="97" fillId="0" borderId="22" xfId="0" applyFont="1" applyBorder="1" applyAlignment="1">
      <alignment horizontal="right" vertical="center"/>
    </xf>
    <xf numFmtId="0" fontId="98" fillId="0" borderId="22" xfId="0" applyFont="1" applyBorder="1" applyAlignment="1">
      <alignment horizontal="right" vertical="center"/>
    </xf>
    <xf numFmtId="0" fontId="19" fillId="0" borderId="21" xfId="0" applyFont="1" applyBorder="1" applyAlignment="1">
      <alignment vertical="center"/>
    </xf>
    <xf numFmtId="0" fontId="89" fillId="0" borderId="0" xfId="0" applyFont="1" applyBorder="1" applyAlignment="1">
      <alignment/>
    </xf>
    <xf numFmtId="0" fontId="19" fillId="0" borderId="19" xfId="0" applyFont="1" applyBorder="1" applyAlignment="1">
      <alignment vertical="center"/>
    </xf>
    <xf numFmtId="0" fontId="89" fillId="0" borderId="18" xfId="0" applyFont="1" applyBorder="1" applyAlignment="1">
      <alignment vertical="center"/>
    </xf>
    <xf numFmtId="0" fontId="89" fillId="0" borderId="17" xfId="0" applyFont="1" applyBorder="1" applyAlignment="1">
      <alignment vertical="center"/>
    </xf>
    <xf numFmtId="0" fontId="89" fillId="0" borderId="17" xfId="0" applyFont="1" applyBorder="1" applyAlignment="1">
      <alignment/>
    </xf>
    <xf numFmtId="0" fontId="19" fillId="0" borderId="16" xfId="0" applyFont="1" applyBorder="1" applyAlignment="1">
      <alignment vertical="center"/>
    </xf>
    <xf numFmtId="0" fontId="92" fillId="0" borderId="20" xfId="0" applyFont="1" applyFill="1" applyBorder="1" applyAlignment="1" applyProtection="1">
      <alignment vertical="center"/>
      <protection/>
    </xf>
    <xf numFmtId="0" fontId="91" fillId="0" borderId="0" xfId="0" applyFont="1" applyBorder="1" applyAlignment="1">
      <alignment vertical="center"/>
    </xf>
    <xf numFmtId="0" fontId="91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92" fillId="0" borderId="23" xfId="0" applyFont="1" applyFill="1" applyBorder="1" applyAlignment="1" applyProtection="1">
      <alignment vertical="center"/>
      <protection/>
    </xf>
    <xf numFmtId="0" fontId="91" fillId="0" borderId="22" xfId="0" applyFont="1" applyBorder="1" applyAlignment="1">
      <alignment vertical="center"/>
    </xf>
    <xf numFmtId="0" fontId="91" fillId="0" borderId="22" xfId="0" applyFont="1" applyBorder="1" applyAlignment="1">
      <alignment/>
    </xf>
    <xf numFmtId="0" fontId="91" fillId="0" borderId="0" xfId="0" applyFont="1" applyBorder="1" applyAlignment="1">
      <alignment vertical="center" wrapText="1"/>
    </xf>
    <xf numFmtId="0" fontId="89" fillId="0" borderId="18" xfId="0" applyFont="1" applyBorder="1" applyAlignment="1">
      <alignment/>
    </xf>
    <xf numFmtId="0" fontId="91" fillId="0" borderId="17" xfId="0" applyFont="1" applyBorder="1" applyAlignment="1">
      <alignment vertical="center" wrapText="1"/>
    </xf>
    <xf numFmtId="0" fontId="99" fillId="0" borderId="0" xfId="0" applyFont="1" applyAlignment="1">
      <alignment horizontal="center"/>
    </xf>
    <xf numFmtId="0" fontId="84" fillId="0" borderId="0" xfId="0" applyFont="1" applyAlignment="1">
      <alignment vertical="center"/>
    </xf>
    <xf numFmtId="0" fontId="100" fillId="0" borderId="0" xfId="0" applyFont="1" applyAlignment="1">
      <alignment horizontal="right" vertical="center"/>
    </xf>
    <xf numFmtId="0" fontId="101" fillId="0" borderId="0" xfId="0" applyFont="1" applyAlignment="1">
      <alignment horizontal="left" vertical="center"/>
    </xf>
    <xf numFmtId="0" fontId="84" fillId="0" borderId="23" xfId="0" applyFont="1" applyBorder="1" applyAlignment="1">
      <alignment vertical="center"/>
    </xf>
    <xf numFmtId="0" fontId="82" fillId="0" borderId="22" xfId="0" applyFont="1" applyBorder="1" applyAlignment="1">
      <alignment/>
    </xf>
    <xf numFmtId="0" fontId="91" fillId="0" borderId="20" xfId="0" applyFont="1" applyBorder="1" applyAlignment="1">
      <alignment vertical="center"/>
    </xf>
    <xf numFmtId="0" fontId="90" fillId="0" borderId="0" xfId="0" applyFont="1" applyBorder="1" applyAlignment="1">
      <alignment/>
    </xf>
    <xf numFmtId="0" fontId="92" fillId="0" borderId="20" xfId="0" applyFont="1" applyBorder="1" applyAlignment="1">
      <alignment vertical="center"/>
    </xf>
    <xf numFmtId="0" fontId="89" fillId="0" borderId="0" xfId="0" applyFont="1" applyBorder="1" applyAlignment="1">
      <alignment horizontal="left" vertical="center" wrapText="1"/>
    </xf>
    <xf numFmtId="0" fontId="9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91" fillId="0" borderId="23" xfId="0" applyFont="1" applyBorder="1" applyAlignment="1">
      <alignment vertical="center"/>
    </xf>
    <xf numFmtId="0" fontId="90" fillId="0" borderId="22" xfId="0" applyFont="1" applyBorder="1" applyAlignment="1">
      <alignment/>
    </xf>
    <xf numFmtId="0" fontId="92" fillId="0" borderId="0" xfId="0" applyFont="1" applyBorder="1" applyAlignment="1">
      <alignment vertical="center"/>
    </xf>
    <xf numFmtId="0" fontId="87" fillId="0" borderId="18" xfId="0" applyFont="1" applyBorder="1" applyAlignment="1">
      <alignment vertical="center"/>
    </xf>
    <xf numFmtId="0" fontId="86" fillId="0" borderId="17" xfId="0" applyFont="1" applyBorder="1" applyAlignment="1">
      <alignment/>
    </xf>
    <xf numFmtId="0" fontId="92" fillId="0" borderId="22" xfId="0" applyFont="1" applyBorder="1" applyAlignment="1">
      <alignment horizontal="left" vertical="center"/>
    </xf>
    <xf numFmtId="0" fontId="85" fillId="0" borderId="22" xfId="0" applyFont="1" applyBorder="1" applyAlignment="1">
      <alignment vertical="center"/>
    </xf>
    <xf numFmtId="0" fontId="92" fillId="0" borderId="20" xfId="0" applyFont="1" applyBorder="1" applyAlignment="1">
      <alignment horizontal="left" vertical="center"/>
    </xf>
    <xf numFmtId="0" fontId="86" fillId="0" borderId="18" xfId="0" applyFont="1" applyBorder="1" applyAlignment="1">
      <alignment/>
    </xf>
    <xf numFmtId="0" fontId="10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0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104" fillId="0" borderId="0" xfId="0" applyFont="1" applyAlignment="1">
      <alignment vertical="center"/>
    </xf>
    <xf numFmtId="0" fontId="95" fillId="0" borderId="0" xfId="0" applyFont="1" applyAlignment="1">
      <alignment horizontal="left" vertical="center" wrapText="1"/>
    </xf>
    <xf numFmtId="0" fontId="85" fillId="0" borderId="23" xfId="0" applyFont="1" applyBorder="1" applyAlignment="1">
      <alignment vertical="center"/>
    </xf>
    <xf numFmtId="0" fontId="0" fillId="0" borderId="22" xfId="0" applyBorder="1" applyAlignment="1">
      <alignment/>
    </xf>
    <xf numFmtId="0" fontId="96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84" fillId="0" borderId="20" xfId="0" applyFont="1" applyBorder="1" applyAlignment="1">
      <alignment vertical="center"/>
    </xf>
    <xf numFmtId="0" fontId="82" fillId="0" borderId="0" xfId="0" applyFont="1" applyBorder="1" applyAlignment="1">
      <alignment/>
    </xf>
    <xf numFmtId="0" fontId="93" fillId="0" borderId="0" xfId="0" applyFont="1" applyAlignment="1">
      <alignment/>
    </xf>
    <xf numFmtId="0" fontId="84" fillId="0" borderId="18" xfId="0" applyFont="1" applyBorder="1" applyAlignment="1">
      <alignment vertical="center"/>
    </xf>
    <xf numFmtId="0" fontId="82" fillId="0" borderId="17" xfId="0" applyFont="1" applyBorder="1" applyAlignment="1">
      <alignment/>
    </xf>
    <xf numFmtId="0" fontId="89" fillId="34" borderId="0" xfId="0" applyFont="1" applyFill="1" applyBorder="1" applyAlignment="1">
      <alignment horizontal="left" vertical="center"/>
    </xf>
    <xf numFmtId="0" fontId="94" fillId="34" borderId="0" xfId="0" applyFont="1" applyFill="1" applyBorder="1" applyAlignment="1">
      <alignment vertical="center"/>
    </xf>
    <xf numFmtId="0" fontId="105" fillId="0" borderId="0" xfId="0" applyFont="1" applyBorder="1" applyAlignment="1">
      <alignment vertical="center"/>
    </xf>
    <xf numFmtId="0" fontId="103" fillId="0" borderId="0" xfId="0" applyFont="1" applyBorder="1" applyAlignment="1">
      <alignment/>
    </xf>
    <xf numFmtId="0" fontId="83" fillId="0" borderId="18" xfId="0" applyFont="1" applyFill="1" applyBorder="1" applyAlignment="1" applyProtection="1">
      <alignment vertical="center"/>
      <protection/>
    </xf>
    <xf numFmtId="0" fontId="105" fillId="0" borderId="17" xfId="0" applyFont="1" applyBorder="1" applyAlignment="1">
      <alignment vertical="center"/>
    </xf>
    <xf numFmtId="0" fontId="103" fillId="0" borderId="17" xfId="0" applyFont="1" applyBorder="1" applyAlignment="1">
      <alignment/>
    </xf>
    <xf numFmtId="0" fontId="88" fillId="0" borderId="20" xfId="0" applyFont="1" applyFill="1" applyBorder="1" applyAlignment="1" applyProtection="1">
      <alignment vertical="center"/>
      <protection/>
    </xf>
    <xf numFmtId="0" fontId="87" fillId="0" borderId="0" xfId="0" applyFont="1" applyBorder="1" applyAlignment="1">
      <alignment vertical="center"/>
    </xf>
    <xf numFmtId="0" fontId="86" fillId="0" borderId="0" xfId="0" applyFont="1" applyBorder="1" applyAlignment="1">
      <alignment/>
    </xf>
    <xf numFmtId="0" fontId="102" fillId="0" borderId="0" xfId="0" applyFont="1" applyAlignment="1">
      <alignment/>
    </xf>
    <xf numFmtId="0" fontId="102" fillId="0" borderId="0" xfId="0" applyFont="1" applyBorder="1" applyAlignment="1">
      <alignment/>
    </xf>
    <xf numFmtId="0" fontId="93" fillId="0" borderId="20" xfId="0" applyFont="1" applyBorder="1" applyAlignment="1">
      <alignment/>
    </xf>
    <xf numFmtId="0" fontId="87" fillId="0" borderId="0" xfId="0" applyFont="1" applyBorder="1" applyAlignment="1">
      <alignment vertical="center" wrapText="1"/>
    </xf>
    <xf numFmtId="0" fontId="85" fillId="0" borderId="0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02" fillId="0" borderId="18" xfId="0" applyFont="1" applyBorder="1" applyAlignment="1">
      <alignment/>
    </xf>
    <xf numFmtId="0" fontId="87" fillId="0" borderId="17" xfId="0" applyFont="1" applyBorder="1" applyAlignment="1">
      <alignment vertical="center" wrapText="1"/>
    </xf>
    <xf numFmtId="0" fontId="60" fillId="0" borderId="0" xfId="0" applyFont="1" applyAlignment="1">
      <alignment/>
    </xf>
    <xf numFmtId="0" fontId="106" fillId="0" borderId="0" xfId="0" applyFont="1" applyAlignment="1">
      <alignment horizontal="left" vertical="center"/>
    </xf>
    <xf numFmtId="0" fontId="84" fillId="0" borderId="0" xfId="0" applyFont="1" applyFill="1" applyBorder="1" applyAlignment="1">
      <alignment horizontal="center" vertical="center" textRotation="90"/>
    </xf>
    <xf numFmtId="0" fontId="83" fillId="0" borderId="0" xfId="0" applyFont="1" applyFill="1" applyBorder="1" applyAlignment="1">
      <alignment horizontal="left" vertical="center" wrapText="1"/>
    </xf>
    <xf numFmtId="0" fontId="21" fillId="10" borderId="13" xfId="0" applyFont="1" applyFill="1" applyBorder="1" applyAlignment="1" applyProtection="1">
      <alignment horizontal="center" vertical="center"/>
      <protection locked="0"/>
    </xf>
    <xf numFmtId="0" fontId="20" fillId="10" borderId="13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21" fillId="10" borderId="13" xfId="0" applyFont="1" applyFill="1" applyBorder="1" applyAlignment="1" applyProtection="1">
      <alignment horizontal="center" vertical="center"/>
      <protection/>
    </xf>
    <xf numFmtId="0" fontId="99" fillId="0" borderId="0" xfId="0" applyFont="1" applyAlignment="1">
      <alignment horizontal="center"/>
    </xf>
    <xf numFmtId="0" fontId="81" fillId="0" borderId="0" xfId="0" applyFont="1" applyAlignment="1">
      <alignment vertical="center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3" fontId="21" fillId="10" borderId="13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Alignment="1">
      <alignment/>
    </xf>
    <xf numFmtId="0" fontId="20" fillId="0" borderId="0" xfId="0" applyFont="1" applyAlignment="1">
      <alignment vertical="center"/>
    </xf>
    <xf numFmtId="0" fontId="0" fillId="0" borderId="0" xfId="0" applyBorder="1" applyAlignment="1">
      <alignment/>
    </xf>
    <xf numFmtId="0" fontId="89" fillId="0" borderId="0" xfId="0" applyFont="1" applyBorder="1" applyAlignment="1" applyProtection="1">
      <alignment/>
      <protection/>
    </xf>
    <xf numFmtId="0" fontId="89" fillId="0" borderId="23" xfId="0" applyFont="1" applyBorder="1" applyAlignment="1" applyProtection="1">
      <alignment vertical="center"/>
      <protection/>
    </xf>
    <xf numFmtId="0" fontId="89" fillId="0" borderId="22" xfId="0" applyFont="1" applyBorder="1" applyAlignment="1" applyProtection="1">
      <alignment vertical="center"/>
      <protection/>
    </xf>
    <xf numFmtId="0" fontId="89" fillId="0" borderId="22" xfId="0" applyFont="1" applyBorder="1" applyAlignment="1" applyProtection="1">
      <alignment/>
      <protection/>
    </xf>
    <xf numFmtId="0" fontId="97" fillId="0" borderId="22" xfId="0" applyFont="1" applyBorder="1" applyAlignment="1" applyProtection="1">
      <alignment horizontal="right" vertical="center"/>
      <protection/>
    </xf>
    <xf numFmtId="0" fontId="98" fillId="0" borderId="22" xfId="0" applyFont="1" applyBorder="1" applyAlignment="1" applyProtection="1">
      <alignment horizontal="right"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89" fillId="0" borderId="20" xfId="0" applyFont="1" applyBorder="1" applyAlignment="1" applyProtection="1">
      <alignment vertical="center"/>
      <protection/>
    </xf>
    <xf numFmtId="0" fontId="89" fillId="0" borderId="0" xfId="0" applyFont="1" applyBorder="1" applyAlignment="1" applyProtection="1">
      <alignment vertical="center"/>
      <protection/>
    </xf>
    <xf numFmtId="0" fontId="19" fillId="0" borderId="19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89" fillId="0" borderId="0" xfId="0" applyFont="1" applyAlignment="1" applyProtection="1">
      <alignment/>
      <protection/>
    </xf>
    <xf numFmtId="0" fontId="94" fillId="0" borderId="0" xfId="0" applyFont="1" applyBorder="1" applyAlignment="1" applyProtection="1">
      <alignment vertical="center"/>
      <protection/>
    </xf>
    <xf numFmtId="0" fontId="89" fillId="0" borderId="18" xfId="0" applyFont="1" applyBorder="1" applyAlignment="1" applyProtection="1">
      <alignment vertical="center"/>
      <protection/>
    </xf>
    <xf numFmtId="0" fontId="89" fillId="0" borderId="17" xfId="0" applyFont="1" applyBorder="1" applyAlignment="1" applyProtection="1">
      <alignment vertical="center"/>
      <protection/>
    </xf>
    <xf numFmtId="0" fontId="89" fillId="0" borderId="17" xfId="0" applyFont="1" applyBorder="1" applyAlignment="1" applyProtection="1">
      <alignment/>
      <protection/>
    </xf>
    <xf numFmtId="0" fontId="19" fillId="0" borderId="16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06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07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/>
      <protection/>
    </xf>
    <xf numFmtId="0" fontId="89" fillId="0" borderId="23" xfId="0" applyFont="1" applyBorder="1" applyAlignment="1" applyProtection="1">
      <alignment/>
      <protection/>
    </xf>
    <xf numFmtId="0" fontId="89" fillId="0" borderId="21" xfId="0" applyFont="1" applyBorder="1" applyAlignment="1" applyProtection="1">
      <alignment/>
      <protection/>
    </xf>
    <xf numFmtId="0" fontId="89" fillId="0" borderId="19" xfId="0" applyFont="1" applyBorder="1" applyAlignment="1" applyProtection="1">
      <alignment/>
      <protection/>
    </xf>
    <xf numFmtId="0" fontId="89" fillId="0" borderId="20" xfId="0" applyFont="1" applyBorder="1" applyAlignment="1" applyProtection="1">
      <alignment/>
      <protection/>
    </xf>
    <xf numFmtId="0" fontId="105" fillId="0" borderId="20" xfId="0" applyFont="1" applyBorder="1" applyAlignment="1" applyProtection="1">
      <alignment/>
      <protection/>
    </xf>
    <xf numFmtId="0" fontId="91" fillId="0" borderId="0" xfId="0" applyFont="1" applyBorder="1" applyAlignment="1" applyProtection="1">
      <alignment/>
      <protection/>
    </xf>
    <xf numFmtId="0" fontId="89" fillId="0" borderId="18" xfId="0" applyFont="1" applyBorder="1" applyAlignment="1" applyProtection="1">
      <alignment/>
      <protection/>
    </xf>
    <xf numFmtId="0" fontId="89" fillId="0" borderId="16" xfId="0" applyFont="1" applyBorder="1" applyAlignment="1" applyProtection="1">
      <alignment/>
      <protection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97" fillId="0" borderId="0" xfId="0" applyFont="1" applyBorder="1" applyAlignment="1" applyProtection="1">
      <alignment horizontal="right" vertical="center"/>
      <protection/>
    </xf>
    <xf numFmtId="0" fontId="98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49" fontId="2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81" fillId="0" borderId="0" xfId="0" applyFont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99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106" fillId="0" borderId="0" xfId="0" applyFont="1" applyAlignment="1" applyProtection="1">
      <alignment horizontal="left" wrapText="1"/>
      <protection/>
    </xf>
    <xf numFmtId="0" fontId="92" fillId="0" borderId="20" xfId="0" applyFont="1" applyFill="1" applyBorder="1" applyAlignment="1" applyProtection="1">
      <alignment horizontal="center" vertical="center" wrapText="1"/>
      <protection/>
    </xf>
    <xf numFmtId="0" fontId="92" fillId="0" borderId="0" xfId="0" applyFont="1" applyFill="1" applyBorder="1" applyAlignment="1" applyProtection="1">
      <alignment horizontal="center" vertical="center" wrapText="1"/>
      <protection/>
    </xf>
    <xf numFmtId="0" fontId="92" fillId="0" borderId="20" xfId="0" applyFont="1" applyBorder="1" applyAlignment="1" applyProtection="1">
      <alignment horizontal="center" vertical="center" wrapText="1"/>
      <protection/>
    </xf>
    <xf numFmtId="0" fontId="92" fillId="0" borderId="0" xfId="0" applyFont="1" applyBorder="1" applyAlignment="1" applyProtection="1">
      <alignment horizontal="center" vertical="center" wrapText="1"/>
      <protection/>
    </xf>
    <xf numFmtId="0" fontId="92" fillId="0" borderId="20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4" fillId="0" borderId="20" xfId="0" applyFont="1" applyBorder="1" applyAlignment="1" applyProtection="1">
      <alignment horizontal="center" vertical="center"/>
      <protection/>
    </xf>
    <xf numFmtId="0" fontId="94" fillId="0" borderId="0" xfId="0" applyFont="1" applyBorder="1" applyAlignment="1" applyProtection="1">
      <alignment horizontal="center" vertical="center"/>
      <protection/>
    </xf>
    <xf numFmtId="0" fontId="94" fillId="0" borderId="19" xfId="0" applyFont="1" applyBorder="1" applyAlignment="1" applyProtection="1">
      <alignment horizontal="center" vertical="center"/>
      <protection/>
    </xf>
    <xf numFmtId="0" fontId="106" fillId="0" borderId="0" xfId="0" applyFont="1" applyAlignment="1">
      <alignment horizontal="left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81" fillId="0" borderId="0" xfId="0" applyFont="1" applyFill="1" applyAlignment="1">
      <alignment horizontal="center" vertical="center" wrapText="1"/>
    </xf>
    <xf numFmtId="0" fontId="89" fillId="34" borderId="0" xfId="0" applyFont="1" applyFill="1" applyBorder="1" applyAlignment="1">
      <alignment horizontal="left" vertical="center" wrapText="1"/>
    </xf>
    <xf numFmtId="0" fontId="89" fillId="34" borderId="25" xfId="0" applyFont="1" applyFill="1" applyBorder="1" applyAlignment="1">
      <alignment horizontal="left" vertical="center" wrapText="1"/>
    </xf>
    <xf numFmtId="0" fontId="99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84" fillId="10" borderId="26" xfId="0" applyFont="1" applyFill="1" applyBorder="1" applyAlignment="1">
      <alignment horizontal="center" vertical="center" textRotation="90"/>
    </xf>
    <xf numFmtId="0" fontId="84" fillId="10" borderId="14" xfId="0" applyFont="1" applyFill="1" applyBorder="1" applyAlignment="1">
      <alignment horizontal="center" vertical="center" textRotation="90"/>
    </xf>
    <xf numFmtId="0" fontId="84" fillId="10" borderId="12" xfId="0" applyFont="1" applyFill="1" applyBorder="1" applyAlignment="1">
      <alignment horizontal="center" vertical="center" textRotation="90"/>
    </xf>
    <xf numFmtId="0" fontId="83" fillId="10" borderId="10" xfId="0" applyFont="1" applyFill="1" applyBorder="1" applyAlignment="1">
      <alignment horizontal="left" vertical="center" wrapText="1"/>
    </xf>
    <xf numFmtId="0" fontId="83" fillId="10" borderId="15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left" vertical="center"/>
    </xf>
    <xf numFmtId="0" fontId="83" fillId="10" borderId="10" xfId="0" applyFont="1" applyFill="1" applyBorder="1" applyAlignment="1">
      <alignment horizontal="center" vertical="center" wrapText="1"/>
    </xf>
    <xf numFmtId="0" fontId="83" fillId="10" borderId="11" xfId="0" applyFont="1" applyFill="1" applyBorder="1" applyAlignment="1">
      <alignment horizontal="center" vertical="center" wrapText="1"/>
    </xf>
    <xf numFmtId="0" fontId="83" fillId="10" borderId="15" xfId="0" applyFont="1" applyFill="1" applyBorder="1" applyAlignment="1">
      <alignment horizontal="center" vertical="center" wrapText="1"/>
    </xf>
    <xf numFmtId="0" fontId="83" fillId="10" borderId="13" xfId="0" applyFont="1" applyFill="1" applyBorder="1" applyAlignment="1">
      <alignment horizontal="center" vertical="center" wrapText="1"/>
    </xf>
    <xf numFmtId="0" fontId="83" fillId="10" borderId="27" xfId="0" applyFont="1" applyFill="1" applyBorder="1" applyAlignment="1">
      <alignment horizontal="center" vertical="center" wrapText="1"/>
    </xf>
    <xf numFmtId="0" fontId="83" fillId="10" borderId="28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left" vertical="center" wrapText="1"/>
    </xf>
    <xf numFmtId="0" fontId="95" fillId="0" borderId="17" xfId="0" applyFont="1" applyBorder="1" applyAlignment="1">
      <alignment horizontal="center" vertical="center" wrapText="1"/>
    </xf>
    <xf numFmtId="0" fontId="109" fillId="0" borderId="22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0</xdr:rowOff>
    </xdr:from>
    <xdr:to>
      <xdr:col>11</xdr:col>
      <xdr:colOff>19050</xdr:colOff>
      <xdr:row>9</xdr:row>
      <xdr:rowOff>28575</xdr:rowOff>
    </xdr:to>
    <xdr:pic>
      <xdr:nvPicPr>
        <xdr:cNvPr id="1" name="desc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495425"/>
          <a:ext cx="55054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2266950</xdr:colOff>
      <xdr:row>10</xdr:row>
      <xdr:rowOff>0</xdr:rowOff>
    </xdr:from>
    <xdr:to>
      <xdr:col>3</xdr:col>
      <xdr:colOff>19050</xdr:colOff>
      <xdr:row>11</xdr:row>
      <xdr:rowOff>28575</xdr:rowOff>
    </xdr:to>
    <xdr:pic>
      <xdr:nvPicPr>
        <xdr:cNvPr id="2" name="trimest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1857375"/>
          <a:ext cx="6381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12</xdr:row>
      <xdr:rowOff>0</xdr:rowOff>
    </xdr:from>
    <xdr:to>
      <xdr:col>3</xdr:col>
      <xdr:colOff>19050</xdr:colOff>
      <xdr:row>13</xdr:row>
      <xdr:rowOff>28575</xdr:rowOff>
    </xdr:to>
    <xdr:pic>
      <xdr:nvPicPr>
        <xdr:cNvPr id="3" name="Ann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2219325"/>
          <a:ext cx="6286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V17"/>
  <sheetViews>
    <sheetView showGridLines="0" tabSelected="1" zoomScalePageLayoutView="0" workbookViewId="0" topLeftCell="A1">
      <pane xSplit="12" ySplit="26" topLeftCell="M27" activePane="bottomRight" state="frozen"/>
      <selection pane="topLeft" activeCell="A1" sqref="A1"/>
      <selection pane="topRight" activeCell="M1" sqref="M1"/>
      <selection pane="bottomLeft" activeCell="A27" sqref="A27"/>
      <selection pane="bottomRight" activeCell="B1" sqref="B1"/>
    </sheetView>
  </sheetViews>
  <sheetFormatPr defaultColWidth="9.140625" defaultRowHeight="15"/>
  <cols>
    <col min="1" max="1" width="9.140625" style="20" customWidth="1"/>
    <col min="2" max="2" width="34.140625" style="20" customWidth="1"/>
    <col min="3" max="18" width="9.140625" style="20" customWidth="1"/>
    <col min="19" max="22" width="9.140625" style="20" hidden="1" customWidth="1"/>
    <col min="23" max="16384" width="9.140625" style="20" customWidth="1"/>
  </cols>
  <sheetData>
    <row r="1" spans="2:22" ht="14.25">
      <c r="B1" s="2"/>
      <c r="C1" s="3"/>
      <c r="D1" s="3"/>
      <c r="E1" s="3"/>
      <c r="F1" s="3"/>
      <c r="I1" s="3"/>
      <c r="J1" s="3"/>
      <c r="K1" s="3"/>
      <c r="S1" s="20">
        <v>1</v>
      </c>
      <c r="T1" s="26" t="s">
        <v>140</v>
      </c>
      <c r="U1" s="20">
        <v>2017</v>
      </c>
      <c r="V1" s="26" t="s">
        <v>139</v>
      </c>
    </row>
    <row r="2" spans="19:21" ht="14.25">
      <c r="S2" s="20">
        <v>2</v>
      </c>
      <c r="U2" s="20">
        <v>2018</v>
      </c>
    </row>
    <row r="3" spans="2:21" ht="18">
      <c r="B3" s="7"/>
      <c r="C3" s="7"/>
      <c r="D3" s="7"/>
      <c r="E3" s="7"/>
      <c r="F3" s="7"/>
      <c r="G3" s="7"/>
      <c r="H3" s="7"/>
      <c r="I3" s="7"/>
      <c r="J3" s="7"/>
      <c r="K3" s="7"/>
      <c r="L3" s="14"/>
      <c r="M3" s="14"/>
      <c r="U3" s="20">
        <v>2019</v>
      </c>
    </row>
    <row r="4" ht="14.25">
      <c r="U4" s="20">
        <v>2020</v>
      </c>
    </row>
    <row r="5" spans="2:21" ht="14.25">
      <c r="B5" s="213" t="s">
        <v>122</v>
      </c>
      <c r="C5" s="213"/>
      <c r="D5" s="213"/>
      <c r="E5" s="213"/>
      <c r="F5" s="213"/>
      <c r="G5" s="213"/>
      <c r="H5" s="213"/>
      <c r="I5" s="213"/>
      <c r="J5" s="213"/>
      <c r="K5" s="213"/>
      <c r="L5" s="15"/>
      <c r="M5" s="15"/>
      <c r="N5" s="15"/>
      <c r="U5" s="20">
        <v>2021</v>
      </c>
    </row>
    <row r="6" spans="4:21" ht="14.25">
      <c r="D6" s="5"/>
      <c r="E6" s="5"/>
      <c r="F6" s="5"/>
      <c r="G6" s="5"/>
      <c r="H6" s="5"/>
      <c r="I6" s="5"/>
      <c r="J6" s="5"/>
      <c r="K6" s="5"/>
      <c r="L6" s="5"/>
      <c r="M6" s="5"/>
      <c r="U6" s="20">
        <v>2022</v>
      </c>
    </row>
    <row r="7" spans="2:21" ht="14.25">
      <c r="B7" s="6" t="s">
        <v>54</v>
      </c>
      <c r="C7" s="27" t="s">
        <v>142</v>
      </c>
      <c r="E7" s="23"/>
      <c r="M7" s="5"/>
      <c r="U7" s="20">
        <v>2023</v>
      </c>
    </row>
    <row r="8" spans="4:13" ht="14.25">
      <c r="D8" s="5"/>
      <c r="E8" s="5"/>
      <c r="F8" s="5"/>
      <c r="G8" s="5"/>
      <c r="H8" s="5"/>
      <c r="I8" s="5"/>
      <c r="J8" s="5"/>
      <c r="K8" s="5"/>
      <c r="L8" s="5"/>
      <c r="M8" s="5"/>
    </row>
    <row r="9" spans="2:14" ht="14.25">
      <c r="B9" s="6" t="s">
        <v>26</v>
      </c>
      <c r="C9" s="210" t="s">
        <v>141</v>
      </c>
      <c r="D9" s="211"/>
      <c r="E9" s="211"/>
      <c r="F9" s="211"/>
      <c r="G9" s="211"/>
      <c r="H9" s="211"/>
      <c r="I9" s="211"/>
      <c r="J9" s="211"/>
      <c r="K9" s="212"/>
      <c r="N9" s="21"/>
    </row>
    <row r="10" spans="2:14" ht="14.25">
      <c r="B10" s="12"/>
      <c r="C10" s="13"/>
      <c r="D10" s="10"/>
      <c r="E10" s="10"/>
      <c r="F10" s="10"/>
      <c r="G10" s="10"/>
      <c r="H10" s="10"/>
      <c r="I10" s="10"/>
      <c r="J10" s="10"/>
      <c r="K10" s="10"/>
      <c r="L10" s="22"/>
      <c r="M10" s="22"/>
      <c r="N10" s="22"/>
    </row>
    <row r="11" spans="2:14" ht="14.25">
      <c r="B11" s="6" t="s">
        <v>123</v>
      </c>
      <c r="C11" s="24" t="str">
        <f>T1</f>
        <v>1</v>
      </c>
      <c r="D11" s="10"/>
      <c r="E11" s="19"/>
      <c r="F11" s="10"/>
      <c r="G11" s="10"/>
      <c r="H11" s="11"/>
      <c r="I11" s="9"/>
      <c r="J11" s="10"/>
      <c r="K11" s="22"/>
      <c r="L11" s="9"/>
      <c r="M11" s="10"/>
      <c r="N11" s="22"/>
    </row>
    <row r="12" spans="2:14" ht="14.25">
      <c r="B12" s="12"/>
      <c r="C12" s="13"/>
      <c r="D12" s="10"/>
      <c r="E12" s="10"/>
      <c r="F12" s="10"/>
      <c r="G12" s="10"/>
      <c r="H12" s="11"/>
      <c r="I12" s="9"/>
      <c r="J12" s="10"/>
      <c r="K12" s="22"/>
      <c r="L12" s="9"/>
      <c r="M12" s="10"/>
      <c r="N12" s="22"/>
    </row>
    <row r="13" spans="2:14" ht="14.25">
      <c r="B13" s="6" t="s">
        <v>27</v>
      </c>
      <c r="C13" s="25" t="str">
        <f>V1</f>
        <v>2017</v>
      </c>
      <c r="D13" s="10"/>
      <c r="E13" s="19"/>
      <c r="F13" s="10"/>
      <c r="G13" s="10"/>
      <c r="H13" s="11"/>
      <c r="I13" s="9"/>
      <c r="J13" s="10"/>
      <c r="K13" s="22"/>
      <c r="L13" s="9"/>
      <c r="M13" s="10"/>
      <c r="N13" s="22"/>
    </row>
    <row r="14" ht="14.25"/>
    <row r="15" spans="2:11" ht="15">
      <c r="B15" s="6" t="s">
        <v>52</v>
      </c>
      <c r="C15" s="207"/>
      <c r="D15" s="208"/>
      <c r="E15" s="208"/>
      <c r="F15" s="208"/>
      <c r="G15" s="208"/>
      <c r="H15" s="208"/>
      <c r="I15" s="208"/>
      <c r="J15" s="208"/>
      <c r="K15" s="209"/>
    </row>
    <row r="17" spans="2:11" ht="15">
      <c r="B17" s="6" t="s">
        <v>53</v>
      </c>
      <c r="C17" s="207"/>
      <c r="D17" s="208"/>
      <c r="E17" s="208"/>
      <c r="F17" s="208"/>
      <c r="G17" s="208"/>
      <c r="H17" s="208"/>
      <c r="I17" s="208"/>
      <c r="J17" s="208"/>
      <c r="K17" s="209"/>
    </row>
  </sheetData>
  <sheetProtection password="CC8A" sheet="1" objects="1" scenarios="1"/>
  <mergeCells count="4">
    <mergeCell ref="C17:K17"/>
    <mergeCell ref="C9:K9"/>
    <mergeCell ref="B5:K5"/>
    <mergeCell ref="C15:K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T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168" customWidth="1"/>
    <col min="2" max="2" width="8.28125" style="0" customWidth="1"/>
    <col min="3" max="3" width="10.00390625" style="0" customWidth="1"/>
    <col min="4" max="6" width="8.421875" style="0" customWidth="1"/>
    <col min="7" max="7" width="9.421875" style="0" customWidth="1"/>
    <col min="8" max="8" width="8.421875" style="0" customWidth="1"/>
    <col min="9" max="9" width="15.140625" style="0" customWidth="1"/>
    <col min="10" max="10" width="2.57421875" style="0" customWidth="1"/>
    <col min="11" max="11" width="3.421875" style="0" customWidth="1"/>
    <col min="12" max="12" width="6.8515625" style="0" customWidth="1"/>
    <col min="13" max="14" width="8.421875" style="0" customWidth="1"/>
    <col min="15" max="15" width="9.421875" style="0" customWidth="1"/>
    <col min="16" max="16" width="6.00390625" style="0" customWidth="1"/>
    <col min="17" max="17" width="7.8515625" style="0" customWidth="1"/>
  </cols>
  <sheetData>
    <row r="1" spans="9:10" ht="15">
      <c r="I1" s="214" t="s">
        <v>138</v>
      </c>
      <c r="J1" s="214"/>
    </row>
    <row r="2" spans="9:10" ht="15">
      <c r="I2" s="222" t="s">
        <v>93</v>
      </c>
      <c r="J2" s="222"/>
    </row>
    <row r="4" spans="2:11" ht="26.25" customHeight="1">
      <c r="B4" s="218" t="s">
        <v>124</v>
      </c>
      <c r="C4" s="218"/>
      <c r="D4" s="218"/>
      <c r="E4" s="218"/>
      <c r="F4" s="218"/>
      <c r="G4" s="218"/>
      <c r="H4" s="218"/>
      <c r="I4" s="218"/>
      <c r="J4" s="218"/>
      <c r="K4" s="160"/>
    </row>
    <row r="5" spans="2:11" ht="12.75" customHeight="1">
      <c r="B5" s="219" t="s">
        <v>125</v>
      </c>
      <c r="C5" s="219"/>
      <c r="D5" s="219"/>
      <c r="E5" s="219"/>
      <c r="F5" s="219"/>
      <c r="G5" s="219"/>
      <c r="H5" s="219"/>
      <c r="I5" s="219"/>
      <c r="J5" s="219"/>
      <c r="K5" s="68"/>
    </row>
    <row r="6" spans="2:13" ht="10.5" customHeight="1">
      <c r="B6" s="1"/>
      <c r="C6" s="1"/>
      <c r="D6" s="1"/>
      <c r="E6" s="1"/>
      <c r="F6" s="1"/>
      <c r="G6" s="1"/>
      <c r="H6" s="1"/>
      <c r="I6" s="1"/>
      <c r="J6" s="1"/>
      <c r="K6" s="1"/>
      <c r="M6" s="30"/>
    </row>
    <row r="7" spans="2:12" ht="11.25" customHeight="1">
      <c r="B7" s="220" t="s">
        <v>26</v>
      </c>
      <c r="C7" s="225"/>
      <c r="D7" s="215">
        <f>IF('Foglio Informativo'!C9=" &lt;&lt; Fare click per selezionare la compagnia &gt;&gt; ","",'Foglio Informativo'!C9)</f>
      </c>
      <c r="E7" s="216"/>
      <c r="F7" s="216"/>
      <c r="G7" s="216"/>
      <c r="H7" s="216"/>
      <c r="I7" s="216"/>
      <c r="J7" s="217"/>
      <c r="K7" s="161"/>
      <c r="L7" s="162"/>
    </row>
    <row r="8" spans="2:12" ht="11.25" customHeight="1">
      <c r="B8" s="8"/>
      <c r="C8" s="8"/>
      <c r="D8" s="10"/>
      <c r="E8" s="10"/>
      <c r="F8" s="30"/>
      <c r="G8" s="1"/>
      <c r="H8" s="8"/>
      <c r="I8" s="10"/>
      <c r="J8" s="1"/>
      <c r="K8" s="8"/>
      <c r="L8" s="10"/>
    </row>
    <row r="9" spans="2:12" ht="11.25" customHeight="1">
      <c r="B9" s="220" t="s">
        <v>123</v>
      </c>
      <c r="C9" s="221"/>
      <c r="D9" s="223" t="str">
        <f>IF(LEN(TRIM('Foglio Informativo'!C11))&gt;0,'Foglio Informativo'!C11,"")</f>
        <v>1</v>
      </c>
      <c r="E9" s="224"/>
      <c r="F9" s="30"/>
      <c r="G9" s="1"/>
      <c r="H9" s="8"/>
      <c r="I9" s="10"/>
      <c r="J9" s="1"/>
      <c r="K9" s="8"/>
      <c r="L9" s="10"/>
    </row>
    <row r="10" spans="2:12" ht="11.25" customHeight="1">
      <c r="B10" s="12"/>
      <c r="C10" s="13"/>
      <c r="D10" s="10"/>
      <c r="E10" s="10"/>
      <c r="F10" s="30"/>
      <c r="G10" s="1"/>
      <c r="H10" s="8"/>
      <c r="I10" s="10"/>
      <c r="J10" s="1"/>
      <c r="K10" s="8"/>
      <c r="L10" s="10"/>
    </row>
    <row r="11" spans="2:12" ht="11.25" customHeight="1">
      <c r="B11" s="220" t="s">
        <v>27</v>
      </c>
      <c r="C11" s="221"/>
      <c r="D11" s="223" t="str">
        <f>IF(LEN(TRIM('Foglio Informativo'!C13))&gt;0,'Foglio Informativo'!C13,"")</f>
        <v>2017</v>
      </c>
      <c r="E11" s="224"/>
      <c r="F11" s="30"/>
      <c r="G11" s="1"/>
      <c r="H11" s="8"/>
      <c r="I11" s="10"/>
      <c r="J11" s="1"/>
      <c r="K11" s="8"/>
      <c r="L11" s="10"/>
    </row>
    <row r="12" spans="2:13" ht="10.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M12" s="30"/>
    </row>
    <row r="13" spans="1:13" ht="17.25" customHeight="1" thickBot="1">
      <c r="A13" s="79"/>
      <c r="B13" s="72"/>
      <c r="C13" s="72"/>
      <c r="D13" s="71"/>
      <c r="E13" s="72"/>
      <c r="F13" s="72"/>
      <c r="G13" s="71"/>
      <c r="H13" s="71"/>
      <c r="I13" s="73"/>
      <c r="J13" s="74" t="s">
        <v>91</v>
      </c>
      <c r="M13" s="5"/>
    </row>
    <row r="14" spans="1:11" ht="12" customHeight="1">
      <c r="A14" s="79"/>
      <c r="B14" s="65"/>
      <c r="C14" s="63"/>
      <c r="D14" s="75"/>
      <c r="E14" s="63"/>
      <c r="F14" s="63"/>
      <c r="G14" s="75"/>
      <c r="H14" s="76"/>
      <c r="I14" s="77"/>
      <c r="J14" s="78"/>
      <c r="K14" s="1"/>
    </row>
    <row r="15" spans="1:11" ht="12" customHeight="1">
      <c r="A15" s="79"/>
      <c r="B15" s="56"/>
      <c r="C15" s="50"/>
      <c r="D15" s="79"/>
      <c r="E15" s="50"/>
      <c r="F15" s="50"/>
      <c r="G15" s="50" t="s">
        <v>94</v>
      </c>
      <c r="H15" s="50"/>
      <c r="I15" s="154">
        <v>0</v>
      </c>
      <c r="J15" s="80"/>
      <c r="K15" s="33"/>
    </row>
    <row r="16" spans="1:11" ht="12" customHeight="1">
      <c r="A16" s="50"/>
      <c r="B16" s="56"/>
      <c r="C16" s="71"/>
      <c r="D16" s="79"/>
      <c r="E16" s="57"/>
      <c r="F16" s="50"/>
      <c r="G16" s="50"/>
      <c r="H16" s="50"/>
      <c r="I16" s="79"/>
      <c r="J16" s="80"/>
      <c r="K16" s="33"/>
    </row>
    <row r="17" spans="1:16" ht="15">
      <c r="A17" s="79"/>
      <c r="B17" s="233" t="s">
        <v>95</v>
      </c>
      <c r="C17" s="234"/>
      <c r="D17" s="234"/>
      <c r="E17" s="50"/>
      <c r="F17" s="50"/>
      <c r="G17" s="50" t="s">
        <v>96</v>
      </c>
      <c r="H17" s="50"/>
      <c r="I17" s="154">
        <v>0</v>
      </c>
      <c r="J17" s="80"/>
      <c r="K17" s="33"/>
      <c r="O17" s="1"/>
      <c r="P17" s="1"/>
    </row>
    <row r="18" spans="1:16" ht="12" customHeight="1">
      <c r="A18" s="79"/>
      <c r="B18" s="56"/>
      <c r="C18" s="50"/>
      <c r="D18" s="79"/>
      <c r="E18" s="50"/>
      <c r="F18" s="50"/>
      <c r="G18" s="50"/>
      <c r="H18" s="50"/>
      <c r="I18" s="50"/>
      <c r="J18" s="80"/>
      <c r="K18" s="33"/>
      <c r="O18" s="1"/>
      <c r="P18" s="1"/>
    </row>
    <row r="19" spans="1:16" ht="12" customHeight="1">
      <c r="A19" s="79"/>
      <c r="B19" s="56"/>
      <c r="C19" s="50"/>
      <c r="D19" s="79"/>
      <c r="E19" s="50"/>
      <c r="F19" s="50"/>
      <c r="G19" s="79" t="s">
        <v>88</v>
      </c>
      <c r="H19" s="50"/>
      <c r="I19" s="158">
        <f>SUM(I15,I17)</f>
        <v>0</v>
      </c>
      <c r="J19" s="80"/>
      <c r="K19" s="33"/>
      <c r="O19" s="1"/>
      <c r="P19" s="1"/>
    </row>
    <row r="20" spans="1:16" ht="12" customHeight="1" thickBot="1">
      <c r="A20" s="79"/>
      <c r="B20" s="81"/>
      <c r="C20" s="82"/>
      <c r="D20" s="83"/>
      <c r="E20" s="82"/>
      <c r="F20" s="82"/>
      <c r="G20" s="83"/>
      <c r="H20" s="82"/>
      <c r="I20" s="82"/>
      <c r="J20" s="84"/>
      <c r="K20" s="33"/>
      <c r="O20" s="1"/>
      <c r="P20" s="1"/>
    </row>
    <row r="21" spans="1:16" ht="11.25" customHeight="1">
      <c r="A21" s="79"/>
      <c r="B21" s="56"/>
      <c r="C21" s="50"/>
      <c r="D21" s="79"/>
      <c r="E21" s="50"/>
      <c r="F21" s="50"/>
      <c r="G21" s="50"/>
      <c r="H21" s="50"/>
      <c r="I21" s="50"/>
      <c r="J21" s="80"/>
      <c r="K21" s="33"/>
      <c r="O21" s="1"/>
      <c r="P21" s="1"/>
    </row>
    <row r="22" spans="1:16" ht="11.25" customHeight="1">
      <c r="A22" s="79"/>
      <c r="B22" s="56"/>
      <c r="C22" s="50"/>
      <c r="D22" s="79"/>
      <c r="E22" s="79"/>
      <c r="F22" s="71"/>
      <c r="G22" s="59" t="s">
        <v>32</v>
      </c>
      <c r="H22" s="50"/>
      <c r="I22" s="154">
        <v>0</v>
      </c>
      <c r="J22" s="80"/>
      <c r="K22" s="33"/>
      <c r="O22" s="1"/>
      <c r="P22" s="1"/>
    </row>
    <row r="23" spans="1:16" ht="11.25" customHeight="1">
      <c r="A23" s="79"/>
      <c r="B23" s="56"/>
      <c r="C23" s="50"/>
      <c r="D23" s="79"/>
      <c r="E23" s="59"/>
      <c r="F23" s="59"/>
      <c r="G23" s="50"/>
      <c r="H23" s="50"/>
      <c r="I23" s="50"/>
      <c r="J23" s="80"/>
      <c r="K23" s="33"/>
      <c r="O23" s="1"/>
      <c r="P23" s="1"/>
    </row>
    <row r="24" spans="1:16" ht="11.25" customHeight="1">
      <c r="A24" s="79"/>
      <c r="B24" s="56"/>
      <c r="C24" s="50"/>
      <c r="D24" s="79"/>
      <c r="E24" s="57" t="s">
        <v>31</v>
      </c>
      <c r="F24" s="71"/>
      <c r="G24" s="59" t="s">
        <v>34</v>
      </c>
      <c r="H24" s="50"/>
      <c r="I24" s="154">
        <v>0</v>
      </c>
      <c r="J24" s="80"/>
      <c r="K24" s="33"/>
      <c r="O24" s="1"/>
      <c r="P24" s="1"/>
    </row>
    <row r="25" spans="1:16" ht="11.25" customHeight="1">
      <c r="A25" s="79"/>
      <c r="B25" s="56"/>
      <c r="C25" s="50"/>
      <c r="D25" s="79"/>
      <c r="E25" s="59"/>
      <c r="F25" s="59"/>
      <c r="G25" s="50"/>
      <c r="H25" s="50"/>
      <c r="I25" s="50"/>
      <c r="J25" s="80"/>
      <c r="K25" s="33"/>
      <c r="O25" s="1"/>
      <c r="P25" s="1"/>
    </row>
    <row r="26" spans="1:16" ht="15">
      <c r="A26" s="79"/>
      <c r="B26" s="233" t="s">
        <v>90</v>
      </c>
      <c r="C26" s="234"/>
      <c r="D26" s="234"/>
      <c r="E26" s="59"/>
      <c r="F26" s="71"/>
      <c r="G26" s="59" t="s">
        <v>33</v>
      </c>
      <c r="H26" s="50"/>
      <c r="I26" s="154">
        <v>0</v>
      </c>
      <c r="J26" s="80"/>
      <c r="K26" s="33"/>
      <c r="O26" s="1"/>
      <c r="P26" s="1"/>
    </row>
    <row r="27" spans="1:16" ht="11.25" customHeight="1">
      <c r="A27" s="79"/>
      <c r="B27" s="56"/>
      <c r="C27" s="50"/>
      <c r="D27" s="79"/>
      <c r="E27" s="59"/>
      <c r="F27" s="50"/>
      <c r="G27" s="50"/>
      <c r="H27" s="50"/>
      <c r="I27" s="50"/>
      <c r="J27" s="80"/>
      <c r="K27" s="33"/>
      <c r="O27" s="1"/>
      <c r="P27" s="1"/>
    </row>
    <row r="28" spans="1:16" ht="11.25" customHeight="1">
      <c r="A28" s="79"/>
      <c r="B28" s="56"/>
      <c r="C28" s="50"/>
      <c r="D28" s="79"/>
      <c r="E28" s="57" t="s">
        <v>89</v>
      </c>
      <c r="F28" s="50"/>
      <c r="G28" s="50"/>
      <c r="H28" s="50"/>
      <c r="I28" s="154">
        <v>0</v>
      </c>
      <c r="J28" s="80"/>
      <c r="K28" s="33"/>
      <c r="O28" s="1"/>
      <c r="P28" s="1"/>
    </row>
    <row r="29" spans="1:16" ht="11.25" customHeight="1">
      <c r="A29" s="79"/>
      <c r="B29" s="56"/>
      <c r="C29" s="50"/>
      <c r="D29" s="79"/>
      <c r="E29" s="57"/>
      <c r="F29" s="50"/>
      <c r="G29" s="50"/>
      <c r="H29" s="50"/>
      <c r="I29" s="50"/>
      <c r="J29" s="80"/>
      <c r="K29" s="33"/>
      <c r="O29" s="1"/>
      <c r="P29" s="1"/>
    </row>
    <row r="30" spans="1:16" ht="11.25" customHeight="1">
      <c r="A30" s="79"/>
      <c r="B30" s="85" t="s">
        <v>97</v>
      </c>
      <c r="C30" s="86"/>
      <c r="D30" s="87"/>
      <c r="E30" s="50"/>
      <c r="F30" s="50"/>
      <c r="G30" s="50"/>
      <c r="H30" s="50"/>
      <c r="I30" s="154">
        <v>0</v>
      </c>
      <c r="J30" s="80"/>
      <c r="K30" s="167"/>
      <c r="O30" s="1"/>
      <c r="P30" s="1"/>
    </row>
    <row r="31" spans="1:16" ht="11.25" customHeight="1" thickBot="1">
      <c r="A31" s="79"/>
      <c r="B31" s="85"/>
      <c r="C31" s="86"/>
      <c r="D31" s="87"/>
      <c r="E31" s="50"/>
      <c r="F31" s="50"/>
      <c r="G31" s="50"/>
      <c r="H31" s="50"/>
      <c r="I31" s="88"/>
      <c r="J31" s="80"/>
      <c r="K31" s="33"/>
      <c r="L31" s="32"/>
      <c r="M31" s="1"/>
      <c r="N31" s="1"/>
      <c r="O31" s="1"/>
      <c r="P31" s="1"/>
    </row>
    <row r="32" spans="1:11" ht="12" customHeight="1">
      <c r="A32" s="79"/>
      <c r="B32" s="89"/>
      <c r="C32" s="90"/>
      <c r="D32" s="91"/>
      <c r="E32" s="63"/>
      <c r="F32" s="75"/>
      <c r="G32" s="63"/>
      <c r="H32" s="63"/>
      <c r="I32" s="75"/>
      <c r="J32" s="78"/>
      <c r="K32" s="33"/>
    </row>
    <row r="33" spans="1:11" ht="25.5" customHeight="1">
      <c r="A33" s="79"/>
      <c r="B33" s="229" t="s">
        <v>98</v>
      </c>
      <c r="C33" s="230"/>
      <c r="D33" s="230"/>
      <c r="E33" s="86"/>
      <c r="F33" s="79"/>
      <c r="G33" s="50"/>
      <c r="H33" s="50"/>
      <c r="I33" s="154">
        <v>0</v>
      </c>
      <c r="J33" s="80"/>
      <c r="K33" s="33"/>
    </row>
    <row r="34" spans="1:11" ht="12" customHeight="1">
      <c r="A34" s="79"/>
      <c r="B34" s="229"/>
      <c r="C34" s="230"/>
      <c r="D34" s="230"/>
      <c r="E34" s="92"/>
      <c r="F34" s="92"/>
      <c r="G34" s="50"/>
      <c r="H34" s="50"/>
      <c r="I34" s="50"/>
      <c r="J34" s="80"/>
      <c r="K34" s="33"/>
    </row>
    <row r="35" spans="1:11" ht="25.5" customHeight="1">
      <c r="A35" s="79"/>
      <c r="B35" s="229" t="s">
        <v>99</v>
      </c>
      <c r="C35" s="230"/>
      <c r="D35" s="230"/>
      <c r="E35" s="92"/>
      <c r="F35" s="92"/>
      <c r="G35" s="50"/>
      <c r="H35" s="50"/>
      <c r="I35" s="154">
        <v>0</v>
      </c>
      <c r="J35" s="80"/>
      <c r="K35" s="33"/>
    </row>
    <row r="36" spans="1:11" ht="12" customHeight="1" thickBot="1">
      <c r="A36" s="79"/>
      <c r="B36" s="93"/>
      <c r="C36" s="83"/>
      <c r="D36" s="83"/>
      <c r="E36" s="94"/>
      <c r="F36" s="94"/>
      <c r="G36" s="82"/>
      <c r="H36" s="82"/>
      <c r="I36" s="83"/>
      <c r="J36" s="84"/>
      <c r="K36" s="33"/>
    </row>
    <row r="37" spans="1:20" ht="12" customHeight="1">
      <c r="A37" s="169"/>
      <c r="B37" s="170"/>
      <c r="C37" s="171"/>
      <c r="D37" s="172"/>
      <c r="E37" s="171"/>
      <c r="F37" s="171"/>
      <c r="G37" s="172"/>
      <c r="H37" s="173"/>
      <c r="I37" s="174"/>
      <c r="J37" s="175"/>
      <c r="K37" s="176"/>
      <c r="L37" s="177"/>
      <c r="M37" s="177"/>
      <c r="N37" s="177"/>
      <c r="O37" s="177"/>
      <c r="P37" s="177"/>
      <c r="Q37" s="177"/>
      <c r="R37" s="177"/>
      <c r="S37" s="177"/>
      <c r="T37" s="177"/>
    </row>
    <row r="38" spans="1:20" ht="12" customHeight="1">
      <c r="A38" s="169"/>
      <c r="B38" s="178"/>
      <c r="C38" s="179"/>
      <c r="D38" s="169"/>
      <c r="E38" s="179"/>
      <c r="F38" s="179"/>
      <c r="G38" s="179" t="s">
        <v>133</v>
      </c>
      <c r="H38" s="179"/>
      <c r="I38" s="154">
        <v>0</v>
      </c>
      <c r="J38" s="180"/>
      <c r="K38" s="181"/>
      <c r="L38" s="177"/>
      <c r="M38" s="177"/>
      <c r="N38" s="177"/>
      <c r="O38" s="177"/>
      <c r="P38" s="177"/>
      <c r="Q38" s="177"/>
      <c r="R38" s="177"/>
      <c r="S38" s="177"/>
      <c r="T38" s="177"/>
    </row>
    <row r="39" spans="1:20" ht="12" customHeight="1">
      <c r="A39" s="179"/>
      <c r="B39" s="178"/>
      <c r="C39" s="182"/>
      <c r="D39" s="169"/>
      <c r="E39" s="183"/>
      <c r="F39" s="179"/>
      <c r="G39" s="179"/>
      <c r="H39" s="179"/>
      <c r="I39" s="169"/>
      <c r="J39" s="180"/>
      <c r="K39" s="181"/>
      <c r="L39" s="177"/>
      <c r="M39" s="177"/>
      <c r="N39" s="177"/>
      <c r="O39" s="177"/>
      <c r="P39" s="177"/>
      <c r="Q39" s="177"/>
      <c r="R39" s="177"/>
      <c r="S39" s="177"/>
      <c r="T39" s="177"/>
    </row>
    <row r="40" spans="1:20" ht="15" customHeight="1">
      <c r="A40" s="169"/>
      <c r="B40" s="231" t="s">
        <v>136</v>
      </c>
      <c r="C40" s="232"/>
      <c r="D40" s="232"/>
      <c r="E40" s="232"/>
      <c r="F40" s="179"/>
      <c r="G40" s="179" t="s">
        <v>134</v>
      </c>
      <c r="H40" s="179"/>
      <c r="I40" s="154">
        <v>0</v>
      </c>
      <c r="J40" s="180"/>
      <c r="K40" s="181"/>
      <c r="L40" s="177"/>
      <c r="M40" s="177"/>
      <c r="N40" s="177"/>
      <c r="O40" s="176"/>
      <c r="P40" s="176"/>
      <c r="Q40" s="177"/>
      <c r="R40" s="177"/>
      <c r="S40" s="177"/>
      <c r="T40" s="177"/>
    </row>
    <row r="41" spans="1:20" ht="12" customHeight="1">
      <c r="A41" s="169"/>
      <c r="B41" s="178"/>
      <c r="C41" s="179"/>
      <c r="D41" s="169"/>
      <c r="E41" s="179"/>
      <c r="F41" s="179"/>
      <c r="G41" s="179"/>
      <c r="H41" s="179"/>
      <c r="I41" s="179"/>
      <c r="J41" s="180"/>
      <c r="K41" s="181"/>
      <c r="L41" s="177"/>
      <c r="M41" s="177"/>
      <c r="N41" s="177"/>
      <c r="O41" s="176"/>
      <c r="P41" s="176"/>
      <c r="Q41" s="177"/>
      <c r="R41" s="177"/>
      <c r="S41" s="177"/>
      <c r="T41" s="177"/>
    </row>
    <row r="42" spans="1:20" ht="12" customHeight="1">
      <c r="A42" s="169"/>
      <c r="B42" s="178"/>
      <c r="C42" s="179"/>
      <c r="D42" s="169"/>
      <c r="E42" s="179"/>
      <c r="F42" s="179"/>
      <c r="G42" s="169" t="s">
        <v>135</v>
      </c>
      <c r="H42" s="179"/>
      <c r="I42" s="154">
        <v>0</v>
      </c>
      <c r="J42" s="180"/>
      <c r="K42" s="181"/>
      <c r="L42" s="177"/>
      <c r="M42" s="177"/>
      <c r="N42" s="177"/>
      <c r="O42" s="176"/>
      <c r="P42" s="176"/>
      <c r="Q42" s="177"/>
      <c r="R42" s="177"/>
      <c r="S42" s="177"/>
      <c r="T42" s="177"/>
    </row>
    <row r="43" spans="1:20" ht="12" customHeight="1" thickBot="1">
      <c r="A43" s="169"/>
      <c r="B43" s="184"/>
      <c r="C43" s="185"/>
      <c r="D43" s="186"/>
      <c r="E43" s="185"/>
      <c r="F43" s="185"/>
      <c r="G43" s="186"/>
      <c r="H43" s="185"/>
      <c r="I43" s="185"/>
      <c r="J43" s="187"/>
      <c r="K43" s="181"/>
      <c r="L43" s="177"/>
      <c r="M43" s="177"/>
      <c r="N43" s="177"/>
      <c r="O43" s="176"/>
      <c r="P43" s="176"/>
      <c r="Q43" s="177"/>
      <c r="R43" s="177"/>
      <c r="S43" s="177"/>
      <c r="T43" s="177"/>
    </row>
    <row r="44" spans="1:20" ht="12" customHeight="1">
      <c r="A44" s="169"/>
      <c r="B44" s="170"/>
      <c r="C44" s="171"/>
      <c r="D44" s="172"/>
      <c r="E44" s="171"/>
      <c r="F44" s="171"/>
      <c r="G44" s="172"/>
      <c r="H44" s="173"/>
      <c r="I44" s="174"/>
      <c r="J44" s="175"/>
      <c r="K44" s="176"/>
      <c r="L44" s="177"/>
      <c r="M44" s="177"/>
      <c r="N44" s="177"/>
      <c r="O44" s="177"/>
      <c r="P44" s="177"/>
      <c r="Q44" s="177"/>
      <c r="R44" s="177"/>
      <c r="S44" s="177"/>
      <c r="T44" s="177"/>
    </row>
    <row r="45" spans="1:20" ht="12" customHeight="1">
      <c r="A45" s="169"/>
      <c r="B45" s="235" t="s">
        <v>143</v>
      </c>
      <c r="C45" s="236"/>
      <c r="D45" s="236"/>
      <c r="E45" s="236"/>
      <c r="F45" s="236"/>
      <c r="G45" s="236"/>
      <c r="H45" s="236"/>
      <c r="I45" s="236"/>
      <c r="J45" s="237"/>
      <c r="K45" s="176"/>
      <c r="L45" s="177"/>
      <c r="M45" s="177"/>
      <c r="N45" s="177"/>
      <c r="O45" s="177"/>
      <c r="P45" s="177"/>
      <c r="Q45" s="177"/>
      <c r="R45" s="177"/>
      <c r="S45" s="177"/>
      <c r="T45" s="177"/>
    </row>
    <row r="46" spans="1:20" ht="12" customHeight="1">
      <c r="A46" s="169"/>
      <c r="B46" s="178"/>
      <c r="C46" s="179"/>
      <c r="D46" s="169"/>
      <c r="E46" s="179"/>
      <c r="F46" s="179"/>
      <c r="G46" s="169"/>
      <c r="H46" s="203"/>
      <c r="I46" s="204"/>
      <c r="J46" s="180"/>
      <c r="K46" s="176"/>
      <c r="L46" s="177"/>
      <c r="M46" s="177"/>
      <c r="N46" s="177"/>
      <c r="O46" s="177"/>
      <c r="P46" s="177"/>
      <c r="Q46" s="177"/>
      <c r="R46" s="177"/>
      <c r="S46" s="177"/>
      <c r="T46" s="177"/>
    </row>
    <row r="47" spans="1:20" ht="12" customHeight="1">
      <c r="A47" s="169"/>
      <c r="B47" s="178"/>
      <c r="C47" s="179"/>
      <c r="D47" s="169"/>
      <c r="E47" s="179"/>
      <c r="F47" s="179"/>
      <c r="G47" s="179" t="s">
        <v>133</v>
      </c>
      <c r="H47" s="179"/>
      <c r="I47" s="158">
        <v>0</v>
      </c>
      <c r="J47" s="180"/>
      <c r="K47" s="181"/>
      <c r="L47" s="177"/>
      <c r="M47" s="177"/>
      <c r="N47" s="177"/>
      <c r="O47" s="177"/>
      <c r="P47" s="177"/>
      <c r="Q47" s="177"/>
      <c r="R47" s="177"/>
      <c r="S47" s="177"/>
      <c r="T47" s="177"/>
    </row>
    <row r="48" spans="1:20" ht="12" customHeight="1">
      <c r="A48" s="179"/>
      <c r="B48" s="178"/>
      <c r="C48" s="182"/>
      <c r="D48" s="169"/>
      <c r="E48" s="183"/>
      <c r="F48" s="179"/>
      <c r="G48" s="179"/>
      <c r="H48" s="179"/>
      <c r="I48" s="169"/>
      <c r="J48" s="180"/>
      <c r="K48" s="181"/>
      <c r="L48" s="177"/>
      <c r="M48" s="177"/>
      <c r="N48" s="177"/>
      <c r="O48" s="177"/>
      <c r="P48" s="177"/>
      <c r="Q48" s="177"/>
      <c r="R48" s="177"/>
      <c r="S48" s="177"/>
      <c r="T48" s="177"/>
    </row>
    <row r="49" spans="1:20" ht="15" customHeight="1">
      <c r="A49" s="169"/>
      <c r="B49" s="231" t="s">
        <v>144</v>
      </c>
      <c r="C49" s="232"/>
      <c r="D49" s="232"/>
      <c r="E49" s="232"/>
      <c r="F49" s="179"/>
      <c r="G49" s="179" t="s">
        <v>134</v>
      </c>
      <c r="H49" s="179"/>
      <c r="I49" s="158">
        <v>0</v>
      </c>
      <c r="J49" s="180"/>
      <c r="K49" s="181"/>
      <c r="L49" s="177"/>
      <c r="M49" s="177"/>
      <c r="N49" s="177"/>
      <c r="O49" s="176"/>
      <c r="P49" s="176"/>
      <c r="Q49" s="177"/>
      <c r="R49" s="177"/>
      <c r="S49" s="177"/>
      <c r="T49" s="177"/>
    </row>
    <row r="50" spans="1:20" ht="12" customHeight="1">
      <c r="A50" s="169"/>
      <c r="B50" s="178"/>
      <c r="C50" s="179"/>
      <c r="D50" s="169"/>
      <c r="E50" s="179"/>
      <c r="F50" s="179"/>
      <c r="G50" s="179"/>
      <c r="H50" s="179"/>
      <c r="I50" s="205"/>
      <c r="J50" s="180"/>
      <c r="K50" s="181"/>
      <c r="L50" s="177"/>
      <c r="M50" s="177"/>
      <c r="N50" s="177"/>
      <c r="O50" s="176"/>
      <c r="P50" s="176"/>
      <c r="Q50" s="177"/>
      <c r="R50" s="177"/>
      <c r="S50" s="177"/>
      <c r="T50" s="177"/>
    </row>
    <row r="51" spans="1:20" ht="12" customHeight="1">
      <c r="A51" s="169"/>
      <c r="B51" s="178"/>
      <c r="C51" s="179"/>
      <c r="D51" s="169"/>
      <c r="E51" s="179"/>
      <c r="F51" s="179"/>
      <c r="G51" s="169" t="s">
        <v>135</v>
      </c>
      <c r="H51" s="179"/>
      <c r="I51" s="158">
        <v>0</v>
      </c>
      <c r="J51" s="180"/>
      <c r="K51" s="181"/>
      <c r="L51" s="177"/>
      <c r="M51" s="177"/>
      <c r="N51" s="177"/>
      <c r="O51" s="176"/>
      <c r="P51" s="176"/>
      <c r="Q51" s="177"/>
      <c r="R51" s="177"/>
      <c r="S51" s="177"/>
      <c r="T51" s="177"/>
    </row>
    <row r="52" spans="1:20" ht="12" customHeight="1" thickBot="1">
      <c r="A52" s="169"/>
      <c r="B52" s="184"/>
      <c r="C52" s="185"/>
      <c r="D52" s="186"/>
      <c r="E52" s="185"/>
      <c r="F52" s="185"/>
      <c r="G52" s="186"/>
      <c r="H52" s="185"/>
      <c r="I52" s="206"/>
      <c r="J52" s="187"/>
      <c r="K52" s="181"/>
      <c r="L52" s="177"/>
      <c r="M52" s="177"/>
      <c r="N52" s="177"/>
      <c r="O52" s="176"/>
      <c r="P52" s="176"/>
      <c r="Q52" s="177"/>
      <c r="R52" s="177"/>
      <c r="S52" s="177"/>
      <c r="T52" s="177"/>
    </row>
    <row r="53" spans="1:20" ht="24" customHeight="1">
      <c r="A53" s="188"/>
      <c r="B53" s="228" t="s">
        <v>86</v>
      </c>
      <c r="C53" s="228"/>
      <c r="D53" s="228"/>
      <c r="E53" s="228"/>
      <c r="F53" s="228"/>
      <c r="G53" s="228"/>
      <c r="H53" s="228"/>
      <c r="I53" s="228"/>
      <c r="J53" s="228"/>
      <c r="K53" s="189"/>
      <c r="L53" s="190"/>
      <c r="M53" s="177"/>
      <c r="N53" s="177"/>
      <c r="O53" s="177"/>
      <c r="P53" s="177"/>
      <c r="Q53" s="177"/>
      <c r="R53" s="177"/>
      <c r="S53" s="177"/>
      <c r="T53" s="177"/>
    </row>
    <row r="54" spans="1:20" ht="24" customHeight="1">
      <c r="A54" s="188"/>
      <c r="B54" s="228" t="s">
        <v>137</v>
      </c>
      <c r="C54" s="228"/>
      <c r="D54" s="228"/>
      <c r="E54" s="228"/>
      <c r="F54" s="228"/>
      <c r="G54" s="228"/>
      <c r="H54" s="228"/>
      <c r="I54" s="228"/>
      <c r="J54" s="228"/>
      <c r="K54" s="189"/>
      <c r="L54" s="190"/>
      <c r="M54" s="177"/>
      <c r="N54" s="177"/>
      <c r="O54" s="177"/>
      <c r="P54" s="177"/>
      <c r="Q54" s="177"/>
      <c r="R54" s="177"/>
      <c r="S54" s="177"/>
      <c r="T54" s="177"/>
    </row>
    <row r="55" spans="1:20" ht="15" customHeight="1">
      <c r="A55" s="169"/>
      <c r="B55" s="191"/>
      <c r="C55" s="191"/>
      <c r="D55" s="191"/>
      <c r="E55" s="191"/>
      <c r="F55" s="191"/>
      <c r="G55" s="191"/>
      <c r="H55" s="191"/>
      <c r="I55" s="191"/>
      <c r="J55" s="191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29.25" customHeight="1">
      <c r="A56" s="169"/>
      <c r="B56" s="226" t="s">
        <v>126</v>
      </c>
      <c r="C56" s="227"/>
      <c r="D56" s="227"/>
      <c r="E56" s="227"/>
      <c r="F56" s="227"/>
      <c r="G56" s="227"/>
      <c r="H56" s="227"/>
      <c r="I56" s="227"/>
      <c r="J56" s="227"/>
      <c r="K56" s="192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ht="14.25" customHeight="1" thickBot="1">
      <c r="A57" s="169"/>
      <c r="B57" s="182"/>
      <c r="C57" s="182"/>
      <c r="D57" s="182"/>
      <c r="E57" s="182"/>
      <c r="F57" s="182"/>
      <c r="G57" s="182"/>
      <c r="H57" s="182"/>
      <c r="I57" s="182"/>
      <c r="J57" s="182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5" customHeight="1">
      <c r="A58" s="169"/>
      <c r="B58" s="193"/>
      <c r="C58" s="172"/>
      <c r="D58" s="172"/>
      <c r="E58" s="172"/>
      <c r="F58" s="172"/>
      <c r="G58" s="172"/>
      <c r="H58" s="172"/>
      <c r="I58" s="172"/>
      <c r="J58" s="194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ht="27" customHeight="1">
      <c r="A59" s="169"/>
      <c r="B59" s="229" t="s">
        <v>100</v>
      </c>
      <c r="C59" s="230"/>
      <c r="D59" s="230"/>
      <c r="E59" s="169"/>
      <c r="F59" s="169"/>
      <c r="G59" s="169"/>
      <c r="H59" s="169"/>
      <c r="I59" s="165">
        <v>0</v>
      </c>
      <c r="J59" s="195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ht="11.25" customHeight="1">
      <c r="A60" s="169"/>
      <c r="B60" s="196"/>
      <c r="C60" s="169"/>
      <c r="D60" s="169"/>
      <c r="E60" s="169"/>
      <c r="F60" s="169"/>
      <c r="G60" s="169"/>
      <c r="H60" s="169"/>
      <c r="I60" s="169"/>
      <c r="J60" s="195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ht="24.75" customHeight="1">
      <c r="A61" s="169"/>
      <c r="B61" s="229" t="s">
        <v>101</v>
      </c>
      <c r="C61" s="230"/>
      <c r="D61" s="230"/>
      <c r="E61" s="169"/>
      <c r="F61" s="169"/>
      <c r="G61" s="169"/>
      <c r="H61" s="169"/>
      <c r="I61" s="165">
        <v>0</v>
      </c>
      <c r="J61" s="195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ht="15" customHeight="1">
      <c r="A62" s="169"/>
      <c r="B62" s="197" t="s">
        <v>102</v>
      </c>
      <c r="C62" s="198"/>
      <c r="D62" s="198"/>
      <c r="E62" s="198"/>
      <c r="F62" s="198"/>
      <c r="G62" s="198"/>
      <c r="H62" s="169"/>
      <c r="I62" s="169"/>
      <c r="J62" s="195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ht="9.75" customHeight="1" thickBot="1">
      <c r="A63" s="169"/>
      <c r="B63" s="199"/>
      <c r="C63" s="186"/>
      <c r="D63" s="186"/>
      <c r="E63" s="186"/>
      <c r="F63" s="186"/>
      <c r="G63" s="186"/>
      <c r="H63" s="186"/>
      <c r="I63" s="186"/>
      <c r="J63" s="200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ht="22.5" customHeight="1">
      <c r="A64" s="169"/>
      <c r="B64" s="182"/>
      <c r="C64" s="182"/>
      <c r="D64" s="182"/>
      <c r="E64" s="182"/>
      <c r="F64" s="182"/>
      <c r="G64" s="182"/>
      <c r="H64" s="182"/>
      <c r="I64" s="182"/>
      <c r="J64" s="182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 ht="37.5" customHeight="1">
      <c r="A65" s="169"/>
      <c r="B65" s="177"/>
      <c r="C65" s="177"/>
      <c r="D65" s="177"/>
      <c r="E65" s="177"/>
      <c r="F65" s="177"/>
      <c r="G65" s="177"/>
      <c r="H65" s="177"/>
      <c r="I65" s="177"/>
      <c r="J65" s="177"/>
      <c r="K65" s="190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 ht="12" customHeight="1">
      <c r="A66" s="169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 ht="15">
      <c r="A67" s="169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 ht="15">
      <c r="A68" s="188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 ht="15">
      <c r="A69" s="188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</sheetData>
  <sheetProtection password="CC8A" sheet="1" objects="1" scenarios="1"/>
  <mergeCells count="23">
    <mergeCell ref="B17:D17"/>
    <mergeCell ref="B61:D61"/>
    <mergeCell ref="B59:D59"/>
    <mergeCell ref="B49:E49"/>
    <mergeCell ref="B45:J45"/>
    <mergeCell ref="B35:D35"/>
    <mergeCell ref="B56:J56"/>
    <mergeCell ref="B54:J54"/>
    <mergeCell ref="B33:D33"/>
    <mergeCell ref="B40:E40"/>
    <mergeCell ref="B53:J53"/>
    <mergeCell ref="B26:D26"/>
    <mergeCell ref="B34:D34"/>
    <mergeCell ref="I1:J1"/>
    <mergeCell ref="D7:J7"/>
    <mergeCell ref="B4:J4"/>
    <mergeCell ref="B5:J5"/>
    <mergeCell ref="B11:C11"/>
    <mergeCell ref="I2:J2"/>
    <mergeCell ref="D9:E9"/>
    <mergeCell ref="B7:C7"/>
    <mergeCell ref="B9:C9"/>
    <mergeCell ref="D11:E11"/>
  </mergeCells>
  <dataValidations count="5">
    <dataValidation type="whole" allowBlank="1" showInputMessage="1" showErrorMessage="1" errorTitle="Errore" error="Inserire un numero intero compreso fra 0 e 999.999" sqref="I19">
      <formula1>0</formula1>
      <formula2>999999</formula2>
    </dataValidation>
    <dataValidation type="whole" allowBlank="1" showInputMessage="1" showErrorMessage="1" errorTitle="Errore" error="Inserire un numero intero compreso fra 0 e 99999" sqref="K56">
      <formula1>0</formula1>
      <formula2>99999</formula2>
    </dataValidation>
    <dataValidation type="whole" allowBlank="1" showInputMessage="1" showErrorMessage="1" errorTitle="Errore" error="Inserire un numero intero compreso fra 0 e 999.999.999" sqref="I51 I49 I47">
      <formula1>0</formula1>
      <formula2>999999999</formula2>
    </dataValidation>
    <dataValidation type="whole" allowBlank="1" showInputMessage="1" showErrorMessage="1" errorTitle="Errore" error="Inserire un numero intero compreso fra 0 e 999.999.999" sqref="I52 I50">
      <formula1>0</formula1>
      <formula2>999999999</formula2>
    </dataValidation>
    <dataValidation type="whole" allowBlank="1" showInputMessage="1" showErrorMessage="1" errorTitle="Errore" error="Inserire un numero intero compreso fra 0 e 999.999.999" sqref="I15 I17 I22 I24 I26 I28 I30 I33 I35 I38 I40 I42 I59 I61">
      <formula1>0</formula1>
      <formula2>999999999</formula2>
    </dataValidation>
  </dataValidations>
  <printOptions/>
  <pageMargins left="0.2362204724409449" right="0.2362204724409449" top="0.7086614173228347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/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10" max="10" width="3.28125" style="0" customWidth="1"/>
    <col min="11" max="11" width="3.421875" style="0" customWidth="1"/>
  </cols>
  <sheetData>
    <row r="1" spans="2:10" ht="15">
      <c r="B1" s="2"/>
      <c r="C1" s="3"/>
      <c r="D1" s="3"/>
      <c r="E1" s="3"/>
      <c r="F1" s="3"/>
      <c r="G1" s="3"/>
      <c r="H1" s="214" t="s">
        <v>138</v>
      </c>
      <c r="I1" s="214"/>
      <c r="J1" s="214"/>
    </row>
    <row r="2" spans="2:11" ht="15">
      <c r="B2" s="2"/>
      <c r="C2" s="3"/>
      <c r="D2" s="3"/>
      <c r="E2" s="3"/>
      <c r="F2" s="3"/>
      <c r="G2" s="3"/>
      <c r="H2" s="222" t="s">
        <v>92</v>
      </c>
      <c r="I2" s="222"/>
      <c r="J2" s="222"/>
      <c r="K2" s="4"/>
    </row>
    <row r="3" spans="2:11" ht="15">
      <c r="B3" s="1"/>
      <c r="C3" s="1"/>
      <c r="D3" s="1"/>
      <c r="E3" s="1"/>
      <c r="F3" s="1"/>
      <c r="G3" s="1"/>
      <c r="H3" s="1"/>
      <c r="I3" s="1"/>
      <c r="J3" s="1"/>
      <c r="K3" s="70"/>
    </row>
    <row r="4" spans="1:11" ht="15.75" customHeight="1">
      <c r="A4" s="218" t="s">
        <v>127</v>
      </c>
      <c r="B4" s="218"/>
      <c r="C4" s="218"/>
      <c r="D4" s="218"/>
      <c r="E4" s="218"/>
      <c r="F4" s="218"/>
      <c r="G4" s="218"/>
      <c r="H4" s="218"/>
      <c r="I4" s="218"/>
      <c r="J4" s="218"/>
      <c r="K4" s="69"/>
    </row>
    <row r="5" spans="1:11" ht="15.75">
      <c r="A5" s="68"/>
      <c r="B5" s="219" t="s">
        <v>125</v>
      </c>
      <c r="C5" s="219"/>
      <c r="D5" s="219"/>
      <c r="E5" s="219"/>
      <c r="F5" s="219"/>
      <c r="G5" s="219"/>
      <c r="H5" s="219"/>
      <c r="I5" s="219"/>
      <c r="J5" s="219"/>
      <c r="K5" s="32"/>
    </row>
    <row r="6" spans="1:11" ht="15.75">
      <c r="A6" s="68"/>
      <c r="B6" s="33"/>
      <c r="C6" s="31"/>
      <c r="D6" s="31"/>
      <c r="E6" s="31"/>
      <c r="F6" s="31"/>
      <c r="G6" s="31"/>
      <c r="H6" s="31"/>
      <c r="I6" s="33"/>
      <c r="J6" s="32"/>
      <c r="K6" s="32"/>
    </row>
    <row r="7" spans="2:12" ht="11.25" customHeight="1">
      <c r="B7" s="220" t="s">
        <v>26</v>
      </c>
      <c r="C7" s="225"/>
      <c r="D7" s="215">
        <f>IF('Foglio Informativo'!C9=" &lt;&lt; Fare click per selezionare la compagnia &gt;&gt; ","",'Foglio Informativo'!C9)</f>
      </c>
      <c r="E7" s="239"/>
      <c r="F7" s="239"/>
      <c r="G7" s="239"/>
      <c r="H7" s="239"/>
      <c r="I7" s="239"/>
      <c r="J7" s="240"/>
      <c r="K7" s="162"/>
      <c r="L7" s="162"/>
    </row>
    <row r="8" spans="2:12" ht="11.25" customHeight="1">
      <c r="B8" s="8"/>
      <c r="C8" s="8"/>
      <c r="D8" s="10"/>
      <c r="E8" s="10"/>
      <c r="F8" s="30"/>
      <c r="G8" s="1"/>
      <c r="H8" s="8"/>
      <c r="I8" s="10"/>
      <c r="J8" s="1"/>
      <c r="K8" s="8"/>
      <c r="L8" s="10"/>
    </row>
    <row r="9" spans="2:12" ht="11.25" customHeight="1">
      <c r="B9" s="220" t="s">
        <v>123</v>
      </c>
      <c r="C9" s="221"/>
      <c r="D9" s="223" t="str">
        <f>IF(LEN(TRIM('Foglio Informativo'!C11))&gt;0,'Foglio Informativo'!C11,"")</f>
        <v>1</v>
      </c>
      <c r="E9" s="224"/>
      <c r="F9" s="30"/>
      <c r="G9" s="1"/>
      <c r="H9" s="8"/>
      <c r="I9" s="10"/>
      <c r="J9" s="1"/>
      <c r="K9" s="8"/>
      <c r="L9" s="10"/>
    </row>
    <row r="10" spans="2:12" ht="11.25" customHeight="1">
      <c r="B10" s="12"/>
      <c r="C10" s="13"/>
      <c r="D10" s="10"/>
      <c r="E10" s="10"/>
      <c r="F10" s="30"/>
      <c r="G10" s="1"/>
      <c r="H10" s="8"/>
      <c r="I10" s="10"/>
      <c r="J10" s="1"/>
      <c r="K10" s="8"/>
      <c r="L10" s="10"/>
    </row>
    <row r="11" spans="2:12" ht="11.25" customHeight="1">
      <c r="B11" s="220" t="s">
        <v>27</v>
      </c>
      <c r="C11" s="221"/>
      <c r="D11" s="223" t="str">
        <f>IF(LEN(TRIM('Foglio Informativo'!C13))&gt;0,'Foglio Informativo'!C13,"")</f>
        <v>2017</v>
      </c>
      <c r="E11" s="224"/>
      <c r="F11" s="30"/>
      <c r="G11" s="1"/>
      <c r="H11" s="8"/>
      <c r="I11" s="10"/>
      <c r="J11" s="1"/>
      <c r="K11" s="8"/>
      <c r="L11" s="10"/>
    </row>
    <row r="12" spans="2:11" ht="15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9:11" ht="15.75" thickBot="1">
      <c r="I13" s="67"/>
      <c r="J13" s="66" t="s">
        <v>91</v>
      </c>
      <c r="K13" s="1"/>
    </row>
    <row r="14" spans="2:10" ht="15">
      <c r="B14" s="65"/>
      <c r="C14" s="63"/>
      <c r="D14" s="64"/>
      <c r="E14" s="63"/>
      <c r="F14" s="63"/>
      <c r="G14" s="63"/>
      <c r="H14" s="63"/>
      <c r="I14" s="62"/>
      <c r="J14" s="61"/>
    </row>
    <row r="15" spans="2:10" ht="15">
      <c r="B15" s="56"/>
      <c r="C15" s="50"/>
      <c r="D15" s="55"/>
      <c r="E15" s="55"/>
      <c r="F15" s="55"/>
      <c r="G15" s="59" t="s">
        <v>32</v>
      </c>
      <c r="H15" s="50"/>
      <c r="I15" s="155">
        <v>0</v>
      </c>
      <c r="J15" s="48"/>
    </row>
    <row r="16" spans="2:10" ht="15">
      <c r="B16" s="233" t="s">
        <v>90</v>
      </c>
      <c r="C16" s="234"/>
      <c r="D16" s="55"/>
      <c r="E16" s="59"/>
      <c r="F16" s="59"/>
      <c r="G16" s="50"/>
      <c r="H16" s="50"/>
      <c r="I16" s="54"/>
      <c r="J16" s="48"/>
    </row>
    <row r="17" spans="2:10" ht="15" customHeight="1">
      <c r="B17" s="233"/>
      <c r="C17" s="234"/>
      <c r="D17" s="55"/>
      <c r="E17" s="60" t="s">
        <v>31</v>
      </c>
      <c r="F17" s="55"/>
      <c r="G17" s="59" t="s">
        <v>34</v>
      </c>
      <c r="H17" s="50"/>
      <c r="I17" s="155">
        <v>0</v>
      </c>
      <c r="J17" s="48"/>
    </row>
    <row r="18" spans="2:10" ht="15">
      <c r="B18" s="233"/>
      <c r="C18" s="234"/>
      <c r="D18" s="55"/>
      <c r="E18" s="59"/>
      <c r="F18" s="59"/>
      <c r="G18" s="50"/>
      <c r="H18" s="50"/>
      <c r="I18" s="54"/>
      <c r="J18" s="48"/>
    </row>
    <row r="19" spans="2:10" ht="15">
      <c r="B19" s="56"/>
      <c r="C19" s="50"/>
      <c r="D19" s="55"/>
      <c r="E19" s="59"/>
      <c r="F19" s="55"/>
      <c r="G19" s="59" t="s">
        <v>33</v>
      </c>
      <c r="H19" s="50"/>
      <c r="I19" s="155">
        <v>0</v>
      </c>
      <c r="J19" s="48"/>
    </row>
    <row r="20" spans="2:10" ht="15">
      <c r="B20" s="56"/>
      <c r="C20" s="50"/>
      <c r="D20" s="55"/>
      <c r="E20" s="59"/>
      <c r="F20" s="50"/>
      <c r="G20" s="50"/>
      <c r="H20" s="50"/>
      <c r="I20" s="54"/>
      <c r="J20" s="48"/>
    </row>
    <row r="21" spans="2:10" ht="15">
      <c r="B21" s="56"/>
      <c r="C21" s="50"/>
      <c r="D21" s="55"/>
      <c r="E21" s="57" t="s">
        <v>89</v>
      </c>
      <c r="F21" s="50"/>
      <c r="G21" s="50"/>
      <c r="H21" s="50"/>
      <c r="I21" s="155">
        <v>0</v>
      </c>
      <c r="J21" s="48"/>
    </row>
    <row r="22" spans="2:10" ht="15">
      <c r="B22" s="56"/>
      <c r="C22" s="50"/>
      <c r="D22" s="55"/>
      <c r="E22" s="57"/>
      <c r="F22" s="50"/>
      <c r="G22" s="50"/>
      <c r="H22" s="50"/>
      <c r="I22" s="58"/>
      <c r="J22" s="48"/>
    </row>
    <row r="23" spans="2:10" ht="15">
      <c r="B23" s="56"/>
      <c r="C23" s="50"/>
      <c r="D23" s="55"/>
      <c r="E23" s="57" t="s">
        <v>88</v>
      </c>
      <c r="F23" s="50"/>
      <c r="G23" s="50"/>
      <c r="H23" s="50"/>
      <c r="I23" s="49">
        <f>SUM(I15,I17,I19,I21)</f>
        <v>0</v>
      </c>
      <c r="J23" s="48"/>
    </row>
    <row r="24" spans="2:10" ht="15">
      <c r="B24" s="56"/>
      <c r="C24" s="50"/>
      <c r="D24" s="55"/>
      <c r="E24" s="50"/>
      <c r="F24" s="50"/>
      <c r="G24" s="50"/>
      <c r="H24" s="50"/>
      <c r="I24" s="54"/>
      <c r="J24" s="48"/>
    </row>
    <row r="25" spans="2:10" ht="15">
      <c r="B25" s="53" t="s">
        <v>87</v>
      </c>
      <c r="C25" s="52"/>
      <c r="D25" s="51"/>
      <c r="E25" s="50"/>
      <c r="F25" s="50"/>
      <c r="G25" s="50"/>
      <c r="H25" s="50"/>
      <c r="I25" s="155">
        <v>0</v>
      </c>
      <c r="J25" s="48"/>
    </row>
    <row r="26" spans="2:10" ht="15.75" thickBot="1">
      <c r="B26" s="47"/>
      <c r="C26" s="46"/>
      <c r="D26" s="45"/>
      <c r="E26" s="44"/>
      <c r="F26" s="44"/>
      <c r="G26" s="44"/>
      <c r="H26" s="43"/>
      <c r="I26" s="42"/>
      <c r="J26" s="41"/>
    </row>
    <row r="27" spans="2:10" ht="28.5" customHeight="1">
      <c r="B27" s="238" t="s">
        <v>86</v>
      </c>
      <c r="C27" s="238"/>
      <c r="D27" s="238"/>
      <c r="E27" s="238"/>
      <c r="F27" s="238"/>
      <c r="G27" s="238"/>
      <c r="H27" s="238"/>
      <c r="I27" s="238"/>
      <c r="J27" s="238"/>
    </row>
  </sheetData>
  <sheetProtection password="CC8A" sheet="1" objects="1" scenarios="1"/>
  <mergeCells count="12">
    <mergeCell ref="B5:J5"/>
    <mergeCell ref="B11:C11"/>
    <mergeCell ref="D11:E11"/>
    <mergeCell ref="A4:J4"/>
    <mergeCell ref="H1:J1"/>
    <mergeCell ref="H2:J2"/>
    <mergeCell ref="B27:J27"/>
    <mergeCell ref="B16:C18"/>
    <mergeCell ref="B7:C7"/>
    <mergeCell ref="B9:C9"/>
    <mergeCell ref="D9:E9"/>
    <mergeCell ref="D7:J7"/>
  </mergeCells>
  <dataValidations count="1">
    <dataValidation type="whole" allowBlank="1" showInputMessage="1" showErrorMessage="1" errorTitle="Errore" error="Inserire un numero intero compreso fra 0 e 999.999" sqref="I15 I17 I19 I21 I25">
      <formula1>0</formula1>
      <formula2>999999</formula2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9"/>
  <dimension ref="A1:O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11" max="11" width="3.00390625" style="0" customWidth="1"/>
  </cols>
  <sheetData>
    <row r="1" spans="2:10" ht="15">
      <c r="B1" s="2"/>
      <c r="C1" s="3"/>
      <c r="D1" s="3"/>
      <c r="E1" s="3"/>
      <c r="F1" s="3"/>
      <c r="G1" s="3"/>
      <c r="H1" s="3"/>
      <c r="I1" s="214" t="s">
        <v>77</v>
      </c>
      <c r="J1" s="214"/>
    </row>
    <row r="2" spans="2:11" ht="15">
      <c r="B2" s="1"/>
      <c r="C2" s="1"/>
      <c r="D2" s="1"/>
      <c r="E2" s="1"/>
      <c r="F2" s="1"/>
      <c r="G2" s="1"/>
      <c r="H2" s="1"/>
      <c r="I2" s="244" t="s">
        <v>103</v>
      </c>
      <c r="J2" s="244"/>
      <c r="K2" s="159"/>
    </row>
    <row r="3" spans="2:11" ht="15">
      <c r="B3" s="1"/>
      <c r="C3" s="1"/>
      <c r="D3" s="1"/>
      <c r="E3" s="1"/>
      <c r="F3" s="1"/>
      <c r="G3" s="1"/>
      <c r="H3" s="1"/>
      <c r="I3" s="1"/>
      <c r="J3" s="95"/>
      <c r="K3" s="95"/>
    </row>
    <row r="4" spans="1:11" s="32" customFormat="1" ht="42.75" customHeight="1">
      <c r="A4" s="241" t="s">
        <v>128</v>
      </c>
      <c r="B4" s="241"/>
      <c r="C4" s="241"/>
      <c r="D4" s="241"/>
      <c r="E4" s="241"/>
      <c r="F4" s="241"/>
      <c r="G4" s="241"/>
      <c r="H4" s="241"/>
      <c r="I4" s="241"/>
      <c r="J4" s="241"/>
      <c r="K4" s="33"/>
    </row>
    <row r="5" spans="1:10" s="32" customFormat="1" ht="12.75" customHeight="1">
      <c r="A5" s="68"/>
      <c r="B5" s="219" t="s">
        <v>129</v>
      </c>
      <c r="C5" s="219"/>
      <c r="D5" s="219"/>
      <c r="E5" s="219"/>
      <c r="F5" s="219"/>
      <c r="G5" s="219"/>
      <c r="H5" s="219"/>
      <c r="I5" s="219"/>
      <c r="J5" s="219"/>
    </row>
    <row r="6" spans="1:9" s="32" customFormat="1" ht="12.75" customHeight="1">
      <c r="A6" s="68"/>
      <c r="B6" s="33"/>
      <c r="C6" s="31"/>
      <c r="D6" s="31"/>
      <c r="E6" s="31"/>
      <c r="F6" s="31"/>
      <c r="G6" s="31"/>
      <c r="H6" s="31"/>
      <c r="I6" s="33"/>
    </row>
    <row r="7" spans="2:12" ht="11.25" customHeight="1">
      <c r="B7" s="220" t="s">
        <v>26</v>
      </c>
      <c r="C7" s="225"/>
      <c r="D7" s="215">
        <f>IF('Foglio Informativo'!C9=" &lt;&lt; Fare click per selezionare la compagnia &gt;&gt; ","",'Foglio Informativo'!C9)</f>
      </c>
      <c r="E7" s="239"/>
      <c r="F7" s="239"/>
      <c r="G7" s="239"/>
      <c r="H7" s="239"/>
      <c r="I7" s="239"/>
      <c r="J7" s="240"/>
      <c r="K7" s="163"/>
      <c r="L7" s="164"/>
    </row>
    <row r="8" spans="2:12" ht="11.25" customHeight="1">
      <c r="B8" s="8"/>
      <c r="C8" s="8"/>
      <c r="D8" s="10"/>
      <c r="E8" s="10"/>
      <c r="F8" s="30"/>
      <c r="G8" s="1"/>
      <c r="H8" s="8"/>
      <c r="I8" s="10"/>
      <c r="J8" s="1"/>
      <c r="K8" s="8"/>
      <c r="L8" s="10"/>
    </row>
    <row r="9" spans="2:12" ht="11.25" customHeight="1">
      <c r="B9" s="220" t="s">
        <v>123</v>
      </c>
      <c r="C9" s="221"/>
      <c r="D9" s="223" t="str">
        <f>IF(LEN(TRIM('Foglio Informativo'!C11))&gt;0,'Foglio Informativo'!C11,"")</f>
        <v>1</v>
      </c>
      <c r="E9" s="224"/>
      <c r="F9" s="30"/>
      <c r="G9" s="1"/>
      <c r="H9" s="8"/>
      <c r="I9" s="10"/>
      <c r="J9" s="1"/>
      <c r="K9" s="8"/>
      <c r="L9" s="10"/>
    </row>
    <row r="10" spans="2:12" ht="11.25" customHeight="1">
      <c r="B10" s="12"/>
      <c r="C10" s="13"/>
      <c r="D10" s="10"/>
      <c r="E10" s="10"/>
      <c r="F10" s="30"/>
      <c r="G10" s="1"/>
      <c r="H10" s="8"/>
      <c r="I10" s="10"/>
      <c r="J10" s="1"/>
      <c r="K10" s="8"/>
      <c r="L10" s="10"/>
    </row>
    <row r="11" spans="2:12" ht="11.25" customHeight="1">
      <c r="B11" s="220" t="s">
        <v>27</v>
      </c>
      <c r="C11" s="221"/>
      <c r="D11" s="223" t="str">
        <f>IF(LEN(TRIM('Foglio Informativo'!C13))&gt;0,'Foglio Informativo'!C13,"")</f>
        <v>2017</v>
      </c>
      <c r="E11" s="224"/>
      <c r="F11" s="30"/>
      <c r="G11" s="1"/>
      <c r="H11" s="8"/>
      <c r="I11" s="10"/>
      <c r="J11" s="1"/>
      <c r="K11" s="8"/>
      <c r="L11" s="10"/>
    </row>
    <row r="12" spans="1:9" s="32" customFormat="1" ht="12.75" customHeight="1">
      <c r="A12" s="68"/>
      <c r="B12" s="33"/>
      <c r="C12" s="31"/>
      <c r="D12" s="31"/>
      <c r="E12" s="31"/>
      <c r="F12" s="31"/>
      <c r="G12" s="31"/>
      <c r="H12" s="31"/>
      <c r="I12" s="33"/>
    </row>
    <row r="13" spans="2:12" s="32" customFormat="1" ht="22.5" customHeight="1" thickBot="1">
      <c r="B13" s="96"/>
      <c r="C13" s="96"/>
      <c r="E13" s="96"/>
      <c r="F13" s="96"/>
      <c r="I13" s="97"/>
      <c r="J13" s="97" t="s">
        <v>91</v>
      </c>
      <c r="L13" s="98"/>
    </row>
    <row r="14" spans="2:11" s="32" customFormat="1" ht="11.25" customHeight="1">
      <c r="B14" s="99"/>
      <c r="C14" s="62"/>
      <c r="D14" s="100"/>
      <c r="E14" s="62"/>
      <c r="F14" s="62"/>
      <c r="G14" s="62"/>
      <c r="H14" s="62"/>
      <c r="I14" s="62"/>
      <c r="J14" s="61"/>
      <c r="K14" s="33"/>
    </row>
    <row r="15" spans="2:10" s="32" customFormat="1" ht="30" customHeight="1">
      <c r="B15" s="56"/>
      <c r="C15" s="50"/>
      <c r="D15" s="55"/>
      <c r="E15" s="59" t="s">
        <v>37</v>
      </c>
      <c r="F15" s="50"/>
      <c r="G15" s="50"/>
      <c r="H15" s="50"/>
      <c r="I15" s="155">
        <v>0</v>
      </c>
      <c r="J15" s="48"/>
    </row>
    <row r="16" spans="2:11" s="32" customFormat="1" ht="11.25" customHeight="1">
      <c r="B16" s="101"/>
      <c r="C16" s="86"/>
      <c r="D16" s="102"/>
      <c r="E16" s="50"/>
      <c r="F16" s="50"/>
      <c r="G16" s="50"/>
      <c r="H16" s="50"/>
      <c r="I16" s="54"/>
      <c r="J16" s="48"/>
      <c r="K16" s="33"/>
    </row>
    <row r="17" spans="2:11" s="32" customFormat="1" ht="30" customHeight="1">
      <c r="B17" s="101"/>
      <c r="C17" s="86"/>
      <c r="D17" s="102"/>
      <c r="E17" s="242" t="s">
        <v>104</v>
      </c>
      <c r="F17" s="242"/>
      <c r="G17" s="242"/>
      <c r="H17" s="243"/>
      <c r="I17" s="155">
        <v>0</v>
      </c>
      <c r="J17" s="48"/>
      <c r="K17" s="33"/>
    </row>
    <row r="18" spans="2:11" s="32" customFormat="1" ht="11.25" customHeight="1">
      <c r="B18" s="101"/>
      <c r="C18" s="86"/>
      <c r="D18" s="102"/>
      <c r="E18" s="50"/>
      <c r="F18" s="50"/>
      <c r="G18" s="50"/>
      <c r="H18" s="50"/>
      <c r="I18" s="54"/>
      <c r="J18" s="48"/>
      <c r="K18" s="33"/>
    </row>
    <row r="19" spans="2:11" s="32" customFormat="1" ht="30" customHeight="1">
      <c r="B19" s="103" t="s">
        <v>105</v>
      </c>
      <c r="C19" s="86"/>
      <c r="D19" s="102"/>
      <c r="E19" s="50" t="s">
        <v>14</v>
      </c>
      <c r="F19" s="55"/>
      <c r="G19" s="50"/>
      <c r="H19" s="50"/>
      <c r="I19" s="155">
        <v>0</v>
      </c>
      <c r="J19" s="48"/>
      <c r="K19" s="33"/>
    </row>
    <row r="20" spans="2:11" s="32" customFormat="1" ht="11.25" customHeight="1">
      <c r="B20" s="101"/>
      <c r="C20" s="86"/>
      <c r="D20" s="102"/>
      <c r="E20" s="55"/>
      <c r="F20" s="50"/>
      <c r="G20" s="50"/>
      <c r="H20" s="50"/>
      <c r="I20" s="54"/>
      <c r="J20" s="48"/>
      <c r="K20" s="33"/>
    </row>
    <row r="21" spans="2:11" s="32" customFormat="1" ht="30" customHeight="1">
      <c r="B21" s="101"/>
      <c r="C21" s="86"/>
      <c r="D21" s="102"/>
      <c r="E21" s="59" t="s">
        <v>36</v>
      </c>
      <c r="F21" s="50"/>
      <c r="G21" s="50"/>
      <c r="H21" s="50"/>
      <c r="I21" s="155">
        <v>0</v>
      </c>
      <c r="J21" s="48"/>
      <c r="K21" s="33"/>
    </row>
    <row r="22" spans="2:11" s="32" customFormat="1" ht="18" customHeight="1">
      <c r="B22" s="101"/>
      <c r="C22" s="86"/>
      <c r="D22" s="102"/>
      <c r="E22" s="50"/>
      <c r="F22" s="50"/>
      <c r="G22" s="50"/>
      <c r="H22" s="50"/>
      <c r="I22" s="54"/>
      <c r="J22" s="48"/>
      <c r="K22" s="33"/>
    </row>
    <row r="23" spans="2:11" s="32" customFormat="1" ht="30" customHeight="1">
      <c r="B23" s="101"/>
      <c r="C23" s="86"/>
      <c r="D23" s="102"/>
      <c r="E23" s="104" t="s">
        <v>38</v>
      </c>
      <c r="F23" s="104"/>
      <c r="G23" s="50"/>
      <c r="H23" s="50"/>
      <c r="I23" s="155">
        <v>0</v>
      </c>
      <c r="J23" s="48"/>
      <c r="K23" s="33"/>
    </row>
    <row r="24" spans="2:11" s="32" customFormat="1" ht="11.25" customHeight="1" thickBot="1">
      <c r="B24" s="101"/>
      <c r="C24" s="86"/>
      <c r="D24" s="102"/>
      <c r="E24" s="105"/>
      <c r="F24" s="105"/>
      <c r="G24" s="50"/>
      <c r="H24" s="88"/>
      <c r="I24" s="106"/>
      <c r="J24" s="48"/>
      <c r="K24" s="33"/>
    </row>
    <row r="25" spans="2:11" s="32" customFormat="1" ht="11.25" customHeight="1">
      <c r="B25" s="107"/>
      <c r="C25" s="90"/>
      <c r="D25" s="108"/>
      <c r="E25" s="63"/>
      <c r="F25" s="63"/>
      <c r="G25" s="63"/>
      <c r="H25" s="63"/>
      <c r="I25" s="62"/>
      <c r="J25" s="61"/>
      <c r="K25" s="156"/>
    </row>
    <row r="26" spans="2:11" s="32" customFormat="1" ht="30" customHeight="1">
      <c r="B26" s="101"/>
      <c r="C26" s="86"/>
      <c r="D26" s="102"/>
      <c r="E26" s="50" t="s">
        <v>39</v>
      </c>
      <c r="F26" s="50"/>
      <c r="G26" s="50"/>
      <c r="H26" s="50"/>
      <c r="I26" s="155">
        <v>0</v>
      </c>
      <c r="J26" s="48"/>
      <c r="K26" s="33"/>
    </row>
    <row r="27" spans="2:11" s="32" customFormat="1" ht="11.25" customHeight="1">
      <c r="B27" s="101"/>
      <c r="C27" s="86"/>
      <c r="D27" s="102"/>
      <c r="E27" s="50"/>
      <c r="F27" s="50"/>
      <c r="G27" s="50"/>
      <c r="H27" s="50"/>
      <c r="I27" s="54"/>
      <c r="J27" s="48"/>
      <c r="K27" s="33"/>
    </row>
    <row r="28" spans="2:11" s="32" customFormat="1" ht="30" customHeight="1">
      <c r="B28" s="101"/>
      <c r="C28" s="86"/>
      <c r="D28" s="102"/>
      <c r="E28" s="59" t="s">
        <v>40</v>
      </c>
      <c r="F28" s="59"/>
      <c r="G28" s="50"/>
      <c r="H28" s="50"/>
      <c r="I28" s="155">
        <v>0</v>
      </c>
      <c r="J28" s="48"/>
      <c r="K28" s="33"/>
    </row>
    <row r="29" spans="2:11" s="32" customFormat="1" ht="11.25" customHeight="1">
      <c r="B29" s="101"/>
      <c r="C29" s="86"/>
      <c r="D29" s="102"/>
      <c r="E29" s="50"/>
      <c r="F29" s="50"/>
      <c r="G29" s="50"/>
      <c r="H29" s="50"/>
      <c r="I29" s="54"/>
      <c r="J29" s="48"/>
      <c r="K29" s="33"/>
    </row>
    <row r="30" spans="2:11" s="32" customFormat="1" ht="30" customHeight="1">
      <c r="B30" s="101"/>
      <c r="C30" s="86"/>
      <c r="D30" s="102"/>
      <c r="E30" s="59" t="s">
        <v>41</v>
      </c>
      <c r="F30" s="59"/>
      <c r="G30" s="50"/>
      <c r="H30" s="50"/>
      <c r="I30" s="155">
        <v>0</v>
      </c>
      <c r="J30" s="48"/>
      <c r="K30" s="33"/>
    </row>
    <row r="31" spans="2:11" s="32" customFormat="1" ht="19.5" customHeight="1">
      <c r="B31" s="103" t="s">
        <v>106</v>
      </c>
      <c r="C31" s="109"/>
      <c r="D31" s="102"/>
      <c r="E31" s="50"/>
      <c r="F31" s="50"/>
      <c r="G31" s="50"/>
      <c r="H31" s="50"/>
      <c r="I31" s="54"/>
      <c r="J31" s="48"/>
      <c r="K31" s="33"/>
    </row>
    <row r="32" spans="2:11" s="32" customFormat="1" ht="30" customHeight="1">
      <c r="B32" s="101"/>
      <c r="C32" s="86"/>
      <c r="D32" s="102"/>
      <c r="E32" s="59" t="s">
        <v>42</v>
      </c>
      <c r="F32" s="59"/>
      <c r="G32" s="50"/>
      <c r="H32" s="50"/>
      <c r="I32" s="155">
        <v>0</v>
      </c>
      <c r="J32" s="48"/>
      <c r="K32" s="33"/>
    </row>
    <row r="33" spans="2:11" s="32" customFormat="1" ht="12.75" customHeight="1">
      <c r="B33" s="101"/>
      <c r="C33" s="86"/>
      <c r="D33" s="102"/>
      <c r="E33" s="50"/>
      <c r="F33" s="50"/>
      <c r="G33" s="50"/>
      <c r="H33" s="50"/>
      <c r="I33" s="54"/>
      <c r="J33" s="48"/>
      <c r="K33" s="33"/>
    </row>
    <row r="34" spans="2:11" s="32" customFormat="1" ht="30" customHeight="1">
      <c r="B34" s="101"/>
      <c r="C34" s="86"/>
      <c r="D34" s="102"/>
      <c r="E34" s="242" t="s">
        <v>104</v>
      </c>
      <c r="F34" s="242"/>
      <c r="G34" s="242"/>
      <c r="H34" s="243"/>
      <c r="I34" s="155">
        <v>0</v>
      </c>
      <c r="J34" s="48"/>
      <c r="K34" s="33"/>
    </row>
    <row r="35" spans="2:11" s="32" customFormat="1" ht="11.25" customHeight="1">
      <c r="B35" s="101"/>
      <c r="C35" s="86"/>
      <c r="D35" s="102"/>
      <c r="E35" s="50"/>
      <c r="F35" s="50"/>
      <c r="G35" s="50"/>
      <c r="H35" s="50"/>
      <c r="I35" s="54"/>
      <c r="J35" s="48"/>
      <c r="K35" s="33"/>
    </row>
    <row r="36" spans="2:11" s="32" customFormat="1" ht="30" customHeight="1">
      <c r="B36" s="101"/>
      <c r="C36" s="86"/>
      <c r="D36" s="102"/>
      <c r="E36" s="104" t="s">
        <v>38</v>
      </c>
      <c r="F36" s="104"/>
      <c r="G36" s="50"/>
      <c r="H36" s="50"/>
      <c r="I36" s="155">
        <v>0</v>
      </c>
      <c r="J36" s="48"/>
      <c r="K36" s="33"/>
    </row>
    <row r="37" spans="2:11" s="32" customFormat="1" ht="11.25" customHeight="1" thickBot="1">
      <c r="B37" s="110"/>
      <c r="C37" s="46"/>
      <c r="D37" s="111"/>
      <c r="E37" s="44"/>
      <c r="F37" s="44"/>
      <c r="G37" s="44"/>
      <c r="H37" s="44"/>
      <c r="I37" s="43"/>
      <c r="J37" s="41"/>
      <c r="K37" s="33"/>
    </row>
    <row r="38" spans="2:11" s="32" customFormat="1" ht="11.25" customHeight="1">
      <c r="B38" s="107"/>
      <c r="C38" s="112"/>
      <c r="D38" s="108"/>
      <c r="E38" s="63"/>
      <c r="F38" s="63"/>
      <c r="G38" s="63"/>
      <c r="H38" s="113"/>
      <c r="I38" s="62"/>
      <c r="J38" s="61"/>
      <c r="K38" s="33"/>
    </row>
    <row r="39" spans="2:11" s="32" customFormat="1" ht="30" customHeight="1">
      <c r="B39" s="101"/>
      <c r="C39" s="86"/>
      <c r="D39" s="102"/>
      <c r="E39" s="50" t="s">
        <v>43</v>
      </c>
      <c r="F39" s="50"/>
      <c r="G39" s="50"/>
      <c r="H39" s="58"/>
      <c r="I39" s="155">
        <v>0</v>
      </c>
      <c r="J39" s="48"/>
      <c r="K39" s="33"/>
    </row>
    <row r="40" spans="2:11" s="32" customFormat="1" ht="11.25" customHeight="1">
      <c r="B40" s="101"/>
      <c r="C40" s="86"/>
      <c r="D40" s="102"/>
      <c r="E40" s="50"/>
      <c r="F40" s="50"/>
      <c r="G40" s="50"/>
      <c r="H40" s="58"/>
      <c r="I40" s="54"/>
      <c r="J40" s="48"/>
      <c r="K40" s="33"/>
    </row>
    <row r="41" spans="2:11" s="32" customFormat="1" ht="30" customHeight="1">
      <c r="B41" s="101"/>
      <c r="C41" s="86"/>
      <c r="D41" s="102"/>
      <c r="E41" s="59" t="s">
        <v>45</v>
      </c>
      <c r="F41" s="59"/>
      <c r="G41" s="50"/>
      <c r="H41" s="58"/>
      <c r="I41" s="155">
        <v>0</v>
      </c>
      <c r="J41" s="48"/>
      <c r="K41" s="33"/>
    </row>
    <row r="42" spans="2:11" s="32" customFormat="1" ht="19.5" customHeight="1">
      <c r="B42" s="114" t="s">
        <v>107</v>
      </c>
      <c r="C42" s="86"/>
      <c r="D42" s="102"/>
      <c r="E42" s="50"/>
      <c r="F42" s="50"/>
      <c r="G42" s="50"/>
      <c r="H42" s="58"/>
      <c r="I42" s="54"/>
      <c r="J42" s="48"/>
      <c r="K42" s="33"/>
    </row>
    <row r="43" spans="2:11" s="32" customFormat="1" ht="30" customHeight="1">
      <c r="B43" s="101"/>
      <c r="C43" s="86"/>
      <c r="D43" s="102"/>
      <c r="E43" s="50" t="s">
        <v>44</v>
      </c>
      <c r="F43" s="59"/>
      <c r="G43" s="50"/>
      <c r="H43" s="58"/>
      <c r="I43" s="155">
        <v>0</v>
      </c>
      <c r="J43" s="48"/>
      <c r="K43" s="33"/>
    </row>
    <row r="44" spans="1:10" ht="15">
      <c r="A44" s="32"/>
      <c r="B44" s="101"/>
      <c r="C44" s="86"/>
      <c r="D44" s="102"/>
      <c r="E44" s="50"/>
      <c r="F44" s="50"/>
      <c r="G44" s="50"/>
      <c r="H44" s="58"/>
      <c r="I44" s="54"/>
      <c r="J44" s="48"/>
    </row>
    <row r="45" spans="1:10" ht="30" customHeight="1">
      <c r="A45" s="32"/>
      <c r="B45" s="101"/>
      <c r="C45" s="86"/>
      <c r="D45" s="102"/>
      <c r="E45" s="59" t="s">
        <v>46</v>
      </c>
      <c r="F45" s="59"/>
      <c r="G45" s="50"/>
      <c r="H45" s="58"/>
      <c r="I45" s="155">
        <v>0</v>
      </c>
      <c r="J45" s="48"/>
    </row>
    <row r="46" spans="1:10" ht="15">
      <c r="A46" s="32"/>
      <c r="B46" s="101"/>
      <c r="C46" s="86"/>
      <c r="D46" s="102"/>
      <c r="E46" s="59"/>
      <c r="F46" s="59"/>
      <c r="G46" s="50"/>
      <c r="H46" s="58"/>
      <c r="I46" s="58"/>
      <c r="J46" s="48"/>
    </row>
    <row r="47" spans="1:10" ht="30" customHeight="1">
      <c r="A47" s="32"/>
      <c r="B47" s="101"/>
      <c r="C47" s="86"/>
      <c r="D47" s="102"/>
      <c r="E47" s="59" t="s">
        <v>38</v>
      </c>
      <c r="F47" s="59"/>
      <c r="G47" s="50"/>
      <c r="H47" s="58"/>
      <c r="I47" s="155">
        <v>0</v>
      </c>
      <c r="J47" s="48"/>
    </row>
    <row r="48" spans="2:10" ht="11.25" customHeight="1" thickBot="1">
      <c r="B48" s="115"/>
      <c r="C48" s="111"/>
      <c r="D48" s="111"/>
      <c r="E48" s="116"/>
      <c r="F48" s="116"/>
      <c r="G48" s="116"/>
      <c r="H48" s="116"/>
      <c r="I48" s="117"/>
      <c r="J48" s="118"/>
    </row>
    <row r="49" spans="1:15" ht="33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119"/>
      <c r="N49" s="119"/>
      <c r="O49" s="119"/>
    </row>
    <row r="51" spans="1:12" ht="15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3" spans="1:15" ht="15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2:15" ht="15.75">
      <c r="L54" s="31"/>
      <c r="M54" s="31"/>
      <c r="N54" s="31"/>
      <c r="O54" s="31"/>
    </row>
    <row r="59" ht="21.75" customHeight="1"/>
    <row r="65" ht="12" customHeight="1"/>
  </sheetData>
  <sheetProtection password="CC8A" sheet="1" objects="1" scenarios="1"/>
  <mergeCells count="12">
    <mergeCell ref="B11:C11"/>
    <mergeCell ref="D11:E11"/>
    <mergeCell ref="A4:J4"/>
    <mergeCell ref="E17:H17"/>
    <mergeCell ref="I1:J1"/>
    <mergeCell ref="D7:J7"/>
    <mergeCell ref="B5:J5"/>
    <mergeCell ref="E34:H34"/>
    <mergeCell ref="B7:C7"/>
    <mergeCell ref="B9:C9"/>
    <mergeCell ref="D9:E9"/>
    <mergeCell ref="I2:J2"/>
  </mergeCells>
  <dataValidations count="2">
    <dataValidation type="whole" allowBlank="1" showInputMessage="1" showErrorMessage="1" errorTitle="Errore" error="Inserire un numero intero compreso fra 0 e 99" sqref="K25">
      <formula1>0</formula1>
      <formula2>99</formula2>
    </dataValidation>
    <dataValidation type="whole" allowBlank="1" showInputMessage="1" showErrorMessage="1" errorTitle="Errore" error="Inserire un numero intero compreso fra 0 e 999.999" sqref="I15 I17 I19 I21 I23 I26 I28 I30 I32 I34 I36 I39 I41 I43 I45 I47">
      <formula1>0</formula1>
      <formula2>999999</formula2>
    </dataValidation>
  </dataValidations>
  <printOptions/>
  <pageMargins left="0.0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B1:R4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3.7109375" style="0" customWidth="1"/>
    <col min="3" max="3" width="10.140625" style="0" customWidth="1"/>
    <col min="4" max="4" width="9.57421875" style="0" customWidth="1"/>
    <col min="5" max="5" width="6.57421875" style="0" customWidth="1"/>
    <col min="7" max="9" width="8.28125" style="0" customWidth="1"/>
    <col min="10" max="10" width="9.57421875" style="0" customWidth="1"/>
    <col min="13" max="13" width="8.00390625" style="0" customWidth="1"/>
    <col min="14" max="14" width="8.421875" style="0" customWidth="1"/>
    <col min="15" max="16" width="7.8515625" style="0" customWidth="1"/>
    <col min="17" max="18" width="5.140625" style="0" customWidth="1"/>
    <col min="19" max="19" width="3.8515625" style="0" customWidth="1"/>
  </cols>
  <sheetData>
    <row r="1" spans="3:18" ht="12.75" customHeight="1">
      <c r="C1" s="2"/>
      <c r="D1" s="3"/>
      <c r="E1" s="3"/>
      <c r="F1" s="3"/>
      <c r="G1" s="3"/>
      <c r="J1" s="3"/>
      <c r="K1" s="3"/>
      <c r="L1" s="3"/>
      <c r="P1" s="214" t="s">
        <v>77</v>
      </c>
      <c r="Q1" s="214"/>
      <c r="R1" s="214"/>
    </row>
    <row r="2" spans="5:18" ht="12.75" customHeight="1">
      <c r="E2" s="30"/>
      <c r="F2" s="30"/>
      <c r="G2" s="30"/>
      <c r="H2" s="30"/>
      <c r="I2" s="30"/>
      <c r="J2" s="30"/>
      <c r="K2" s="30"/>
      <c r="L2" s="30"/>
      <c r="M2" s="30"/>
      <c r="N2" s="30"/>
      <c r="P2" s="244" t="s">
        <v>78</v>
      </c>
      <c r="Q2" s="244"/>
      <c r="R2" s="244"/>
    </row>
    <row r="3" spans="5:17" ht="12.75" customHeight="1">
      <c r="E3" s="30"/>
      <c r="F3" s="30"/>
      <c r="G3" s="30"/>
      <c r="H3" s="30"/>
      <c r="I3" s="30"/>
      <c r="J3" s="30"/>
      <c r="K3" s="30"/>
      <c r="L3" s="30"/>
      <c r="M3" s="30"/>
      <c r="N3" s="30"/>
      <c r="P3" s="95"/>
      <c r="Q3" s="95"/>
    </row>
    <row r="4" spans="2:18" ht="14.25" customHeight="1">
      <c r="B4" s="218" t="s">
        <v>130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</row>
    <row r="5" spans="3:18" ht="12" customHeight="1">
      <c r="C5" s="219" t="s">
        <v>129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</row>
    <row r="6" spans="5:14" ht="15">
      <c r="E6" s="5"/>
      <c r="F6" s="5"/>
      <c r="G6" s="5"/>
      <c r="H6" s="5"/>
      <c r="I6" s="5"/>
      <c r="J6" s="5"/>
      <c r="K6" s="5"/>
      <c r="L6" s="5"/>
      <c r="M6" s="5"/>
      <c r="N6" s="5"/>
    </row>
    <row r="7" spans="4:14" ht="11.25" customHeight="1">
      <c r="D7" s="220" t="s">
        <v>26</v>
      </c>
      <c r="E7" s="225"/>
      <c r="F7" s="215">
        <f>IF('Foglio Informativo'!C9=" &lt;&lt; Fare click per selezionare la compagnia &gt;&gt; ","",'Foglio Informativo'!C9)</f>
      </c>
      <c r="G7" s="216"/>
      <c r="H7" s="216"/>
      <c r="I7" s="216"/>
      <c r="J7" s="216"/>
      <c r="K7" s="216"/>
      <c r="L7" s="216"/>
      <c r="M7" s="216"/>
      <c r="N7" s="217"/>
    </row>
    <row r="8" spans="4:14" ht="11.25" customHeight="1">
      <c r="D8" s="8"/>
      <c r="E8" s="8"/>
      <c r="F8" s="10"/>
      <c r="G8" s="10"/>
      <c r="H8" s="30"/>
      <c r="I8" s="1"/>
      <c r="J8" s="8"/>
      <c r="K8" s="10"/>
      <c r="L8" s="1"/>
      <c r="M8" s="8"/>
      <c r="N8" s="10"/>
    </row>
    <row r="9" spans="4:14" ht="11.25" customHeight="1">
      <c r="D9" s="220" t="s">
        <v>123</v>
      </c>
      <c r="E9" s="221"/>
      <c r="F9" s="223" t="str">
        <f>IF(LEN(TRIM('Foglio Informativo'!C11))&gt;0,'Foglio Informativo'!C11,"")</f>
        <v>1</v>
      </c>
      <c r="G9" s="224"/>
      <c r="H9" s="30"/>
      <c r="I9" s="1"/>
      <c r="J9" s="8"/>
      <c r="K9" s="10"/>
      <c r="L9" s="1"/>
      <c r="M9" s="8"/>
      <c r="N9" s="10"/>
    </row>
    <row r="10" spans="4:14" ht="11.25" customHeight="1">
      <c r="D10" s="12"/>
      <c r="E10" s="13"/>
      <c r="F10" s="10"/>
      <c r="G10" s="10"/>
      <c r="H10" s="30"/>
      <c r="I10" s="1"/>
      <c r="J10" s="8"/>
      <c r="K10" s="10"/>
      <c r="L10" s="1"/>
      <c r="M10" s="8"/>
      <c r="N10" s="10"/>
    </row>
    <row r="11" spans="4:14" ht="11.25" customHeight="1">
      <c r="D11" s="220" t="s">
        <v>27</v>
      </c>
      <c r="E11" s="221"/>
      <c r="F11" s="223" t="str">
        <f>IF(LEN(TRIM('Foglio Informativo'!C13))&gt;0,'Foglio Informativo'!C13,"")</f>
        <v>2017</v>
      </c>
      <c r="G11" s="224"/>
      <c r="H11" s="30"/>
      <c r="I11" s="1"/>
      <c r="J11" s="8"/>
      <c r="K11" s="10"/>
      <c r="L11" s="1"/>
      <c r="M11" s="8"/>
      <c r="N11" s="10"/>
    </row>
    <row r="12" ht="12.75" customHeight="1">
      <c r="E12" s="8"/>
    </row>
    <row r="13" spans="2:14" s="32" customFormat="1" ht="13.5" customHeight="1">
      <c r="B13" s="245" t="s">
        <v>28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</row>
    <row r="14" spans="5:17" s="32" customFormat="1" ht="9.75" customHeight="1">
      <c r="E14" s="251" t="s">
        <v>0</v>
      </c>
      <c r="F14" s="252"/>
      <c r="G14" s="252"/>
      <c r="H14" s="252"/>
      <c r="I14" s="252"/>
      <c r="J14" s="252"/>
      <c r="K14" s="252"/>
      <c r="L14" s="252"/>
      <c r="M14" s="252"/>
      <c r="N14" s="253"/>
      <c r="O14" s="33"/>
      <c r="P14" s="33"/>
      <c r="Q14" s="33"/>
    </row>
    <row r="15" spans="5:17" s="32" customFormat="1" ht="26.25" customHeight="1">
      <c r="E15" s="34" t="s">
        <v>1</v>
      </c>
      <c r="F15" s="34" t="s">
        <v>2</v>
      </c>
      <c r="G15" s="34" t="s">
        <v>3</v>
      </c>
      <c r="H15" s="34" t="s">
        <v>4</v>
      </c>
      <c r="I15" s="34" t="s">
        <v>5</v>
      </c>
      <c r="J15" s="35" t="s">
        <v>79</v>
      </c>
      <c r="K15" s="34" t="s">
        <v>30</v>
      </c>
      <c r="L15" s="34" t="s">
        <v>6</v>
      </c>
      <c r="M15" s="34" t="s">
        <v>7</v>
      </c>
      <c r="N15" s="34" t="s">
        <v>80</v>
      </c>
      <c r="P15" s="33"/>
      <c r="Q15" s="33"/>
    </row>
    <row r="16" spans="2:17" s="32" customFormat="1" ht="13.5" customHeight="1">
      <c r="B16" s="246" t="s">
        <v>8</v>
      </c>
      <c r="C16" s="249" t="s">
        <v>9</v>
      </c>
      <c r="D16" s="250"/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36">
        <f>SUM(E16:M16)</f>
        <v>0</v>
      </c>
      <c r="O16" s="33"/>
      <c r="P16" s="33"/>
      <c r="Q16" s="33"/>
    </row>
    <row r="17" spans="2:17" s="32" customFormat="1" ht="13.5" customHeight="1">
      <c r="B17" s="247"/>
      <c r="C17" s="258" t="s">
        <v>81</v>
      </c>
      <c r="D17" s="37" t="s">
        <v>10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36">
        <f aca="true" t="shared" si="0" ref="N17:N25">SUM(E17:M17)</f>
        <v>0</v>
      </c>
      <c r="O17" s="33"/>
      <c r="P17" s="33"/>
      <c r="Q17" s="33"/>
    </row>
    <row r="18" spans="2:17" s="32" customFormat="1" ht="21" customHeight="1">
      <c r="B18" s="247"/>
      <c r="C18" s="258"/>
      <c r="D18" s="37" t="s">
        <v>11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36">
        <f t="shared" si="0"/>
        <v>0</v>
      </c>
      <c r="O18" s="33"/>
      <c r="P18" s="33"/>
      <c r="Q18" s="33"/>
    </row>
    <row r="19" spans="2:17" s="32" customFormat="1" ht="13.5" customHeight="1">
      <c r="B19" s="247"/>
      <c r="C19" s="258"/>
      <c r="D19" s="37" t="s">
        <v>12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36">
        <f t="shared" si="0"/>
        <v>0</v>
      </c>
      <c r="O19" s="33"/>
      <c r="P19" s="33"/>
      <c r="Q19" s="33"/>
    </row>
    <row r="20" spans="2:17" s="32" customFormat="1" ht="13.5" customHeight="1">
      <c r="B20" s="247"/>
      <c r="C20" s="249" t="s">
        <v>13</v>
      </c>
      <c r="D20" s="250"/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36">
        <f t="shared" si="0"/>
        <v>0</v>
      </c>
      <c r="O20" s="33"/>
      <c r="P20" s="33"/>
      <c r="Q20" s="33"/>
    </row>
    <row r="21" spans="2:17" s="32" customFormat="1" ht="13.5" customHeight="1">
      <c r="B21" s="247"/>
      <c r="C21" s="249" t="s">
        <v>82</v>
      </c>
      <c r="D21" s="250"/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36">
        <f t="shared" si="0"/>
        <v>0</v>
      </c>
      <c r="O21" s="33"/>
      <c r="P21" s="33"/>
      <c r="Q21" s="33"/>
    </row>
    <row r="22" spans="2:17" s="32" customFormat="1" ht="24.75" customHeight="1">
      <c r="B22" s="247"/>
      <c r="C22" s="259" t="s">
        <v>14</v>
      </c>
      <c r="D22" s="38" t="s">
        <v>49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0</v>
      </c>
      <c r="N22" s="36">
        <f t="shared" si="0"/>
        <v>0</v>
      </c>
      <c r="O22" s="33"/>
      <c r="P22" s="33"/>
      <c r="Q22" s="33"/>
    </row>
    <row r="23" spans="2:17" s="32" customFormat="1" ht="13.5" customHeight="1">
      <c r="B23" s="247"/>
      <c r="C23" s="260"/>
      <c r="D23" s="38" t="s">
        <v>48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36">
        <f t="shared" si="0"/>
        <v>0</v>
      </c>
      <c r="O23" s="33"/>
      <c r="P23" s="33"/>
      <c r="Q23" s="33"/>
    </row>
    <row r="24" spans="2:17" s="32" customFormat="1" ht="13.5" customHeight="1">
      <c r="B24" s="247"/>
      <c r="C24" s="249" t="s">
        <v>15</v>
      </c>
      <c r="D24" s="250"/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36">
        <f t="shared" si="0"/>
        <v>0</v>
      </c>
      <c r="O24" s="33"/>
      <c r="P24" s="33"/>
      <c r="Q24" s="33"/>
    </row>
    <row r="25" spans="2:17" s="32" customFormat="1" ht="13.5" customHeight="1">
      <c r="B25" s="247"/>
      <c r="C25" s="39" t="s">
        <v>38</v>
      </c>
      <c r="D25" s="40"/>
      <c r="E25" s="157">
        <v>0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36">
        <f t="shared" si="0"/>
        <v>0</v>
      </c>
      <c r="O25" s="33"/>
      <c r="P25" s="33"/>
      <c r="Q25" s="33"/>
    </row>
    <row r="26" spans="2:17" s="32" customFormat="1" ht="11.25" customHeight="1">
      <c r="B26" s="248"/>
      <c r="C26" s="249" t="s">
        <v>16</v>
      </c>
      <c r="D26" s="250"/>
      <c r="E26" s="36">
        <f>SUM(E16:E25)</f>
        <v>0</v>
      </c>
      <c r="F26" s="36">
        <f aca="true" t="shared" si="1" ref="F26:N26">SUM(F16:F25)</f>
        <v>0</v>
      </c>
      <c r="G26" s="36">
        <f t="shared" si="1"/>
        <v>0</v>
      </c>
      <c r="H26" s="36">
        <f t="shared" si="1"/>
        <v>0</v>
      </c>
      <c r="I26" s="36">
        <f t="shared" si="1"/>
        <v>0</v>
      </c>
      <c r="J26" s="36">
        <f t="shared" si="1"/>
        <v>0</v>
      </c>
      <c r="K26" s="36">
        <f t="shared" si="1"/>
        <v>0</v>
      </c>
      <c r="L26" s="36">
        <f t="shared" si="1"/>
        <v>0</v>
      </c>
      <c r="M26" s="36">
        <f t="shared" si="1"/>
        <v>0</v>
      </c>
      <c r="N26" s="36">
        <f t="shared" si="1"/>
        <v>0</v>
      </c>
      <c r="O26" s="33"/>
      <c r="P26" s="33"/>
      <c r="Q26" s="33"/>
    </row>
    <row r="27" spans="2:17" s="32" customFormat="1" ht="11.25" customHeight="1">
      <c r="B27" s="152"/>
      <c r="C27" s="153"/>
      <c r="D27" s="1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33"/>
      <c r="P27" s="33"/>
      <c r="Q27" s="33"/>
    </row>
    <row r="28" spans="2:18" s="32" customFormat="1" ht="13.5" customHeight="1">
      <c r="B28" s="245" t="s">
        <v>29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</row>
    <row r="29" spans="5:18" s="32" customFormat="1" ht="13.5" customHeight="1">
      <c r="E29" s="255" t="s">
        <v>0</v>
      </c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7"/>
    </row>
    <row r="30" spans="5:18" s="32" customFormat="1" ht="30.75" customHeight="1">
      <c r="E30" s="34" t="s">
        <v>17</v>
      </c>
      <c r="F30" s="34" t="s">
        <v>18</v>
      </c>
      <c r="G30" s="34" t="s">
        <v>19</v>
      </c>
      <c r="H30" s="34" t="s">
        <v>20</v>
      </c>
      <c r="I30" s="34" t="s">
        <v>21</v>
      </c>
      <c r="J30" s="34" t="s">
        <v>83</v>
      </c>
      <c r="K30" s="34" t="s">
        <v>22</v>
      </c>
      <c r="L30" s="34" t="s">
        <v>23</v>
      </c>
      <c r="M30" s="34" t="s">
        <v>50</v>
      </c>
      <c r="N30" s="34" t="s">
        <v>24</v>
      </c>
      <c r="O30" s="34" t="s">
        <v>25</v>
      </c>
      <c r="P30" s="34" t="s">
        <v>84</v>
      </c>
      <c r="Q30" s="34" t="s">
        <v>7</v>
      </c>
      <c r="R30" s="34" t="s">
        <v>80</v>
      </c>
    </row>
    <row r="31" spans="2:18" s="32" customFormat="1" ht="11.25" customHeight="1">
      <c r="B31" s="246" t="s">
        <v>8</v>
      </c>
      <c r="C31" s="249" t="s">
        <v>9</v>
      </c>
      <c r="D31" s="250"/>
      <c r="E31" s="157">
        <v>0</v>
      </c>
      <c r="F31" s="157">
        <v>0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36">
        <f>SUM(E31:Q31)</f>
        <v>0</v>
      </c>
    </row>
    <row r="32" spans="2:18" s="32" customFormat="1" ht="10.5" customHeight="1">
      <c r="B32" s="247"/>
      <c r="C32" s="258" t="s">
        <v>81</v>
      </c>
      <c r="D32" s="37" t="s">
        <v>10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36">
        <f aca="true" t="shared" si="2" ref="R32:R40">SUM(E32:Q32)</f>
        <v>0</v>
      </c>
    </row>
    <row r="33" spans="2:18" s="32" customFormat="1" ht="21.75" customHeight="1">
      <c r="B33" s="247"/>
      <c r="C33" s="258"/>
      <c r="D33" s="37" t="s">
        <v>11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0</v>
      </c>
      <c r="R33" s="36">
        <f t="shared" si="2"/>
        <v>0</v>
      </c>
    </row>
    <row r="34" spans="2:18" s="32" customFormat="1" ht="10.5" customHeight="1">
      <c r="B34" s="247"/>
      <c r="C34" s="258"/>
      <c r="D34" s="37" t="s">
        <v>12</v>
      </c>
      <c r="E34" s="157">
        <v>0</v>
      </c>
      <c r="F34" s="157">
        <v>0</v>
      </c>
      <c r="G34" s="157">
        <v>0</v>
      </c>
      <c r="H34" s="157">
        <v>0</v>
      </c>
      <c r="I34" s="157">
        <v>0</v>
      </c>
      <c r="J34" s="157">
        <v>0</v>
      </c>
      <c r="K34" s="157">
        <v>0</v>
      </c>
      <c r="L34" s="157">
        <v>0</v>
      </c>
      <c r="M34" s="157">
        <v>0</v>
      </c>
      <c r="N34" s="157">
        <v>0</v>
      </c>
      <c r="O34" s="157">
        <v>0</v>
      </c>
      <c r="P34" s="157">
        <v>0</v>
      </c>
      <c r="Q34" s="157">
        <v>0</v>
      </c>
      <c r="R34" s="36">
        <f t="shared" si="2"/>
        <v>0</v>
      </c>
    </row>
    <row r="35" spans="2:18" s="32" customFormat="1" ht="12" customHeight="1">
      <c r="B35" s="247"/>
      <c r="C35" s="249" t="s">
        <v>13</v>
      </c>
      <c r="D35" s="250"/>
      <c r="E35" s="157">
        <v>0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R35" s="36">
        <f t="shared" si="2"/>
        <v>0</v>
      </c>
    </row>
    <row r="36" spans="2:18" s="32" customFormat="1" ht="9.75" customHeight="1">
      <c r="B36" s="247"/>
      <c r="C36" s="249" t="s">
        <v>82</v>
      </c>
      <c r="D36" s="250"/>
      <c r="E36" s="157">
        <v>0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7">
        <v>0</v>
      </c>
      <c r="Q36" s="157">
        <v>0</v>
      </c>
      <c r="R36" s="36">
        <f t="shared" si="2"/>
        <v>0</v>
      </c>
    </row>
    <row r="37" spans="2:18" s="32" customFormat="1" ht="23.25" customHeight="1">
      <c r="B37" s="247"/>
      <c r="C37" s="259" t="s">
        <v>14</v>
      </c>
      <c r="D37" s="38" t="s">
        <v>47</v>
      </c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7">
        <v>0</v>
      </c>
      <c r="Q37" s="157">
        <v>0</v>
      </c>
      <c r="R37" s="36">
        <f t="shared" si="2"/>
        <v>0</v>
      </c>
    </row>
    <row r="38" spans="2:18" s="32" customFormat="1" ht="10.5" customHeight="1">
      <c r="B38" s="247"/>
      <c r="C38" s="260"/>
      <c r="D38" s="38" t="s">
        <v>48</v>
      </c>
      <c r="E38" s="157">
        <v>0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7">
        <v>0</v>
      </c>
      <c r="L38" s="157">
        <v>0</v>
      </c>
      <c r="M38" s="157">
        <v>0</v>
      </c>
      <c r="N38" s="157">
        <v>0</v>
      </c>
      <c r="O38" s="157">
        <v>0</v>
      </c>
      <c r="P38" s="157">
        <v>0</v>
      </c>
      <c r="Q38" s="157">
        <v>0</v>
      </c>
      <c r="R38" s="36">
        <f t="shared" si="2"/>
        <v>0</v>
      </c>
    </row>
    <row r="39" spans="2:18" s="32" customFormat="1" ht="10.5" customHeight="1">
      <c r="B39" s="247"/>
      <c r="C39" s="249" t="s">
        <v>15</v>
      </c>
      <c r="D39" s="250"/>
      <c r="E39" s="157">
        <v>0</v>
      </c>
      <c r="F39" s="157">
        <v>0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157">
        <v>0</v>
      </c>
      <c r="M39" s="157">
        <v>0</v>
      </c>
      <c r="N39" s="157">
        <v>0</v>
      </c>
      <c r="O39" s="157">
        <v>0</v>
      </c>
      <c r="P39" s="157">
        <v>0</v>
      </c>
      <c r="Q39" s="157">
        <v>0</v>
      </c>
      <c r="R39" s="36">
        <f t="shared" si="2"/>
        <v>0</v>
      </c>
    </row>
    <row r="40" spans="2:18" s="32" customFormat="1" ht="11.25" customHeight="1">
      <c r="B40" s="247"/>
      <c r="C40" s="39" t="s">
        <v>38</v>
      </c>
      <c r="D40" s="40"/>
      <c r="E40" s="157">
        <v>0</v>
      </c>
      <c r="F40" s="157">
        <v>0</v>
      </c>
      <c r="G40" s="157">
        <v>0</v>
      </c>
      <c r="H40" s="157">
        <v>0</v>
      </c>
      <c r="I40" s="157">
        <v>0</v>
      </c>
      <c r="J40" s="157">
        <v>0</v>
      </c>
      <c r="K40" s="157">
        <v>0</v>
      </c>
      <c r="L40" s="157">
        <v>0</v>
      </c>
      <c r="M40" s="157">
        <v>0</v>
      </c>
      <c r="N40" s="157">
        <v>0</v>
      </c>
      <c r="O40" s="157">
        <v>0</v>
      </c>
      <c r="P40" s="157">
        <v>0</v>
      </c>
      <c r="Q40" s="157">
        <v>0</v>
      </c>
      <c r="R40" s="36">
        <f t="shared" si="2"/>
        <v>0</v>
      </c>
    </row>
    <row r="41" spans="2:18" s="32" customFormat="1" ht="9.75" customHeight="1">
      <c r="B41" s="248"/>
      <c r="C41" s="249" t="s">
        <v>16</v>
      </c>
      <c r="D41" s="250"/>
      <c r="E41" s="36">
        <f>SUM(E31:E40)</f>
        <v>0</v>
      </c>
      <c r="F41" s="36">
        <f aca="true" t="shared" si="3" ref="F41:R41">SUM(F31:F40)</f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</row>
    <row r="42" spans="2:11" s="32" customFormat="1" ht="12" customHeight="1">
      <c r="B42" s="254" t="s">
        <v>85</v>
      </c>
      <c r="C42" s="254"/>
      <c r="D42" s="254"/>
      <c r="E42" s="254"/>
      <c r="F42" s="254"/>
      <c r="G42" s="254"/>
      <c r="H42" s="254"/>
      <c r="I42" s="254"/>
      <c r="J42" s="254"/>
      <c r="K42" s="254"/>
    </row>
  </sheetData>
  <sheetProtection password="CC8A" sheet="1" objects="1" scenarios="1"/>
  <mergeCells count="31">
    <mergeCell ref="B28:R28"/>
    <mergeCell ref="C37:C38"/>
    <mergeCell ref="C39:D39"/>
    <mergeCell ref="C41:D41"/>
    <mergeCell ref="D9:E9"/>
    <mergeCell ref="C17:C19"/>
    <mergeCell ref="C35:D35"/>
    <mergeCell ref="C16:D16"/>
    <mergeCell ref="C24:D24"/>
    <mergeCell ref="C22:C23"/>
    <mergeCell ref="B42:K42"/>
    <mergeCell ref="E29:R29"/>
    <mergeCell ref="B31:B41"/>
    <mergeCell ref="C31:D31"/>
    <mergeCell ref="C32:C34"/>
    <mergeCell ref="C36:D36"/>
    <mergeCell ref="B16:B26"/>
    <mergeCell ref="C21:D21"/>
    <mergeCell ref="D7:E7"/>
    <mergeCell ref="F7:N7"/>
    <mergeCell ref="F9:G9"/>
    <mergeCell ref="D11:E11"/>
    <mergeCell ref="C26:D26"/>
    <mergeCell ref="E14:N14"/>
    <mergeCell ref="C20:D20"/>
    <mergeCell ref="P1:R1"/>
    <mergeCell ref="P2:R2"/>
    <mergeCell ref="B4:R4"/>
    <mergeCell ref="C5:R5"/>
    <mergeCell ref="B13:N13"/>
    <mergeCell ref="F11:G11"/>
  </mergeCells>
  <dataValidations count="1">
    <dataValidation type="whole" allowBlank="1" showInputMessage="1" showErrorMessage="1" errorTitle="Errore" error="Inserire un numero intero compreso fra 0 e 999.999" sqref="E16:M25 E31:Q40">
      <formula1>0</formula1>
      <formula2>999999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0"/>
  <dimension ref="B1:L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3" max="3" width="14.00390625" style="0" customWidth="1"/>
    <col min="6" max="6" width="11.28125" style="0" customWidth="1"/>
    <col min="8" max="8" width="6.7109375" style="0" customWidth="1"/>
    <col min="9" max="9" width="9.140625" style="0" customWidth="1"/>
    <col min="10" max="10" width="3.57421875" style="0" customWidth="1"/>
    <col min="11" max="11" width="2.8515625" style="0" customWidth="1"/>
  </cols>
  <sheetData>
    <row r="1" spans="2:10" ht="15">
      <c r="B1" s="2"/>
      <c r="C1" s="3"/>
      <c r="D1" s="3"/>
      <c r="E1" s="3"/>
      <c r="F1" s="3"/>
      <c r="H1" s="3"/>
      <c r="J1" s="4" t="s">
        <v>51</v>
      </c>
    </row>
    <row r="2" spans="2:9" ht="15">
      <c r="B2" s="2"/>
      <c r="C2" s="3"/>
      <c r="D2" s="3"/>
      <c r="E2" s="3"/>
      <c r="F2" s="3"/>
      <c r="G2" s="3"/>
      <c r="H2" s="120"/>
      <c r="I2" s="120"/>
    </row>
    <row r="3" spans="2:11" ht="15">
      <c r="B3" s="1"/>
      <c r="C3" s="1"/>
      <c r="D3" s="1"/>
      <c r="E3" s="1"/>
      <c r="F3" s="1"/>
      <c r="G3" s="1"/>
      <c r="H3" s="1"/>
      <c r="I3" s="1"/>
      <c r="J3" s="1"/>
      <c r="K3" s="70"/>
    </row>
    <row r="4" spans="2:11" ht="15" customHeight="1">
      <c r="B4" s="218" t="s">
        <v>108</v>
      </c>
      <c r="C4" s="218"/>
      <c r="D4" s="218"/>
      <c r="E4" s="218"/>
      <c r="F4" s="218"/>
      <c r="G4" s="218"/>
      <c r="H4" s="218"/>
      <c r="I4" s="218"/>
      <c r="J4" s="218"/>
      <c r="K4" s="121"/>
    </row>
    <row r="5" spans="2:11" ht="15" customHeight="1">
      <c r="B5" s="219" t="s">
        <v>131</v>
      </c>
      <c r="C5" s="219"/>
      <c r="D5" s="219"/>
      <c r="E5" s="219"/>
      <c r="F5" s="219"/>
      <c r="G5" s="219"/>
      <c r="H5" s="219"/>
      <c r="I5" s="219"/>
      <c r="J5" s="219"/>
      <c r="K5" s="5"/>
    </row>
    <row r="6" spans="2:11" ht="15" customHeight="1">
      <c r="B6" s="5"/>
      <c r="C6" s="5"/>
      <c r="D6" s="121"/>
      <c r="E6" s="121"/>
      <c r="F6" s="121"/>
      <c r="G6" s="5"/>
      <c r="H6" s="5"/>
      <c r="I6" s="5"/>
      <c r="J6" s="5"/>
      <c r="K6" s="5"/>
    </row>
    <row r="7" spans="2:12" ht="11.25" customHeight="1">
      <c r="B7" s="220" t="s">
        <v>26</v>
      </c>
      <c r="C7" s="225"/>
      <c r="D7" s="215">
        <f>IF('Foglio Informativo'!C9=" &lt;&lt; Fare click per selezionare la compagnia &gt;&gt; ","",'Foglio Informativo'!C9)</f>
      </c>
      <c r="E7" s="239"/>
      <c r="F7" s="239"/>
      <c r="G7" s="239"/>
      <c r="H7" s="239"/>
      <c r="I7" s="239"/>
      <c r="J7" s="240"/>
      <c r="K7" s="164"/>
      <c r="L7" s="164"/>
    </row>
    <row r="8" spans="2:12" ht="11.25" customHeight="1">
      <c r="B8" s="8"/>
      <c r="C8" s="8"/>
      <c r="D8" s="10"/>
      <c r="E8" s="10"/>
      <c r="F8" s="30"/>
      <c r="G8" s="1"/>
      <c r="H8" s="8"/>
      <c r="I8" s="10"/>
      <c r="J8" s="1"/>
      <c r="K8" s="8"/>
      <c r="L8" s="10"/>
    </row>
    <row r="9" spans="2:12" ht="11.25" customHeight="1">
      <c r="B9" s="220" t="s">
        <v>123</v>
      </c>
      <c r="C9" s="221"/>
      <c r="D9" s="223" t="str">
        <f>IF(LEN(TRIM('Foglio Informativo'!C11))&gt;0,'Foglio Informativo'!C11,"")</f>
        <v>1</v>
      </c>
      <c r="E9" s="224"/>
      <c r="F9" s="30"/>
      <c r="G9" s="1"/>
      <c r="H9" s="8"/>
      <c r="I9" s="10"/>
      <c r="J9" s="1"/>
      <c r="K9" s="8"/>
      <c r="L9" s="10"/>
    </row>
    <row r="10" spans="2:12" ht="11.25" customHeight="1">
      <c r="B10" s="12"/>
      <c r="C10" s="13"/>
      <c r="D10" s="10"/>
      <c r="E10" s="10"/>
      <c r="F10" s="30"/>
      <c r="G10" s="1"/>
      <c r="H10" s="8"/>
      <c r="I10" s="10"/>
      <c r="J10" s="1"/>
      <c r="K10" s="8"/>
      <c r="L10" s="10"/>
    </row>
    <row r="11" spans="2:12" ht="11.25" customHeight="1">
      <c r="B11" s="220" t="s">
        <v>27</v>
      </c>
      <c r="C11" s="221"/>
      <c r="D11" s="223" t="str">
        <f>IF(LEN(TRIM('Foglio Informativo'!C13))&gt;0,'Foglio Informativo'!C13,"")</f>
        <v>2017</v>
      </c>
      <c r="E11" s="224"/>
      <c r="F11" s="30"/>
      <c r="G11" s="1"/>
      <c r="H11" s="8"/>
      <c r="I11" s="10"/>
      <c r="J11" s="1"/>
      <c r="K11" s="8"/>
      <c r="L11" s="10"/>
    </row>
    <row r="12" spans="2:11" ht="1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0" ht="22.5" customHeight="1" thickBot="1">
      <c r="B13" s="1"/>
      <c r="C13" s="1"/>
      <c r="D13" s="1"/>
      <c r="E13" s="1"/>
      <c r="H13" s="262" t="s">
        <v>91</v>
      </c>
      <c r="I13" s="262"/>
      <c r="J13" s="122"/>
    </row>
    <row r="14" spans="2:11" ht="15">
      <c r="B14" s="123"/>
      <c r="C14" s="113"/>
      <c r="D14" s="124"/>
      <c r="E14" s="113"/>
      <c r="F14" s="113"/>
      <c r="G14" s="124"/>
      <c r="H14" s="125"/>
      <c r="I14" s="54"/>
      <c r="J14" s="126"/>
      <c r="K14" s="1"/>
    </row>
    <row r="15" spans="2:11" ht="24" customHeight="1">
      <c r="B15" s="233" t="s">
        <v>109</v>
      </c>
      <c r="C15" s="234"/>
      <c r="D15" s="128"/>
      <c r="E15" s="129"/>
      <c r="F15" s="50"/>
      <c r="G15" s="50" t="s">
        <v>88</v>
      </c>
      <c r="H15" s="54"/>
      <c r="I15" s="155">
        <v>0</v>
      </c>
      <c r="J15" s="48"/>
      <c r="K15" s="33"/>
    </row>
    <row r="16" spans="2:11" ht="13.5" customHeight="1" thickBot="1">
      <c r="B16" s="130"/>
      <c r="C16" s="43"/>
      <c r="D16" s="131"/>
      <c r="E16" s="82"/>
      <c r="F16" s="82"/>
      <c r="G16" s="82"/>
      <c r="H16" s="43"/>
      <c r="I16" s="43"/>
      <c r="J16" s="41"/>
      <c r="K16" s="106"/>
    </row>
    <row r="17" spans="2:11" ht="13.5" customHeight="1">
      <c r="B17" s="127"/>
      <c r="C17" s="54"/>
      <c r="D17" s="128"/>
      <c r="E17" s="50"/>
      <c r="F17" s="50"/>
      <c r="G17" s="50"/>
      <c r="H17" s="54"/>
      <c r="I17" s="54"/>
      <c r="J17" s="48"/>
      <c r="K17" s="33"/>
    </row>
    <row r="18" spans="2:11" ht="13.5" customHeight="1">
      <c r="B18" s="127"/>
      <c r="C18" s="54"/>
      <c r="D18" s="128"/>
      <c r="E18" s="55"/>
      <c r="F18" s="129"/>
      <c r="G18" s="59" t="s">
        <v>32</v>
      </c>
      <c r="H18" s="54"/>
      <c r="I18" s="155">
        <v>0</v>
      </c>
      <c r="J18" s="48"/>
      <c r="K18" s="33"/>
    </row>
    <row r="19" spans="2:11" ht="13.5" customHeight="1">
      <c r="B19" s="127"/>
      <c r="C19" s="54"/>
      <c r="D19" s="128"/>
      <c r="E19" s="59"/>
      <c r="F19" s="59"/>
      <c r="G19" s="50"/>
      <c r="H19" s="54"/>
      <c r="I19" s="54"/>
      <c r="J19" s="48"/>
      <c r="K19" s="33"/>
    </row>
    <row r="20" spans="2:11" ht="22.5" customHeight="1">
      <c r="B20" s="233" t="s">
        <v>110</v>
      </c>
      <c r="C20" s="234"/>
      <c r="D20" s="128"/>
      <c r="E20" s="60" t="s">
        <v>31</v>
      </c>
      <c r="F20" s="129"/>
      <c r="G20" s="59" t="s">
        <v>34</v>
      </c>
      <c r="H20" s="54"/>
      <c r="I20" s="155">
        <v>0</v>
      </c>
      <c r="J20" s="48"/>
      <c r="K20" s="33"/>
    </row>
    <row r="21" spans="2:11" ht="13.5" customHeight="1">
      <c r="B21" s="127"/>
      <c r="C21" s="54"/>
      <c r="D21" s="128"/>
      <c r="E21" s="59"/>
      <c r="F21" s="59"/>
      <c r="G21" s="50"/>
      <c r="H21" s="54"/>
      <c r="I21" s="54"/>
      <c r="J21" s="48"/>
      <c r="K21" s="33"/>
    </row>
    <row r="22" spans="2:11" ht="13.5" customHeight="1">
      <c r="B22" s="127"/>
      <c r="C22" s="54"/>
      <c r="D22" s="128"/>
      <c r="E22" s="59"/>
      <c r="F22" s="129"/>
      <c r="G22" s="59" t="s">
        <v>33</v>
      </c>
      <c r="H22" s="54"/>
      <c r="I22" s="155">
        <v>0</v>
      </c>
      <c r="J22" s="48"/>
      <c r="K22" s="33"/>
    </row>
    <row r="23" spans="2:11" ht="13.5" customHeight="1">
      <c r="B23" s="127"/>
      <c r="C23" s="54"/>
      <c r="D23" s="128"/>
      <c r="E23" s="132"/>
      <c r="F23" s="50"/>
      <c r="G23" s="50"/>
      <c r="H23" s="54"/>
      <c r="I23" s="54"/>
      <c r="J23" s="48"/>
      <c r="K23" s="33"/>
    </row>
    <row r="24" spans="2:11" ht="13.5" customHeight="1">
      <c r="B24" s="127"/>
      <c r="C24" s="54"/>
      <c r="D24" s="128"/>
      <c r="E24" s="133" t="s">
        <v>35</v>
      </c>
      <c r="F24" s="50"/>
      <c r="G24" s="50"/>
      <c r="H24" s="54"/>
      <c r="I24" s="155">
        <v>0</v>
      </c>
      <c r="J24" s="48"/>
      <c r="K24" s="33"/>
    </row>
    <row r="25" spans="2:11" ht="13.5" customHeight="1">
      <c r="B25" s="127"/>
      <c r="C25" s="54"/>
      <c r="D25" s="128"/>
      <c r="E25" s="50"/>
      <c r="F25" s="50"/>
      <c r="G25" s="50"/>
      <c r="H25" s="54"/>
      <c r="I25" s="54"/>
      <c r="J25" s="48"/>
      <c r="K25" s="33"/>
    </row>
    <row r="26" spans="2:11" ht="13.5" customHeight="1">
      <c r="B26" s="85" t="s">
        <v>111</v>
      </c>
      <c r="C26" s="134"/>
      <c r="D26" s="135"/>
      <c r="E26" s="50"/>
      <c r="F26" s="50"/>
      <c r="G26" s="50"/>
      <c r="H26" s="54"/>
      <c r="I26" s="155">
        <v>0</v>
      </c>
      <c r="J26" s="48"/>
      <c r="K26" s="33"/>
    </row>
    <row r="27" spans="2:11" ht="13.5" customHeight="1" thickBot="1">
      <c r="B27" s="136"/>
      <c r="C27" s="137"/>
      <c r="D27" s="138"/>
      <c r="E27" s="82"/>
      <c r="F27" s="82"/>
      <c r="G27" s="82"/>
      <c r="H27" s="43"/>
      <c r="I27" s="42"/>
      <c r="J27" s="41"/>
      <c r="K27" s="33"/>
    </row>
    <row r="28" spans="2:11" ht="13.5" customHeight="1">
      <c r="B28" s="139"/>
      <c r="C28" s="140"/>
      <c r="D28" s="141"/>
      <c r="E28" s="58"/>
      <c r="F28" s="142"/>
      <c r="G28" s="58"/>
      <c r="H28" s="58"/>
      <c r="I28" s="142"/>
      <c r="J28" s="48"/>
      <c r="K28" s="33"/>
    </row>
    <row r="29" spans="2:11" ht="24" customHeight="1">
      <c r="B29" s="229" t="s">
        <v>98</v>
      </c>
      <c r="C29" s="230"/>
      <c r="D29" s="230"/>
      <c r="E29" s="140"/>
      <c r="F29" s="143"/>
      <c r="G29" s="58"/>
      <c r="H29" s="58"/>
      <c r="I29" s="155">
        <v>0</v>
      </c>
      <c r="J29" s="48"/>
      <c r="K29" s="33"/>
    </row>
    <row r="30" spans="2:11" ht="16.5" customHeight="1">
      <c r="B30" s="144"/>
      <c r="C30" s="55"/>
      <c r="D30" s="55"/>
      <c r="E30" s="145"/>
      <c r="F30" s="142"/>
      <c r="G30" s="146"/>
      <c r="H30" s="58"/>
      <c r="I30" s="142"/>
      <c r="J30" s="48"/>
      <c r="K30" s="33"/>
    </row>
    <row r="31" spans="2:11" ht="13.5" customHeight="1">
      <c r="B31" s="229"/>
      <c r="C31" s="230"/>
      <c r="D31" s="230"/>
      <c r="E31" s="145"/>
      <c r="F31" s="145"/>
      <c r="G31" s="58"/>
      <c r="H31" s="58"/>
      <c r="I31" s="54"/>
      <c r="J31" s="48"/>
      <c r="K31" s="33"/>
    </row>
    <row r="32" spans="2:11" ht="24.75" customHeight="1">
      <c r="B32" s="229" t="s">
        <v>99</v>
      </c>
      <c r="C32" s="230"/>
      <c r="D32" s="230"/>
      <c r="E32" s="145"/>
      <c r="F32" s="145"/>
      <c r="G32" s="58"/>
      <c r="H32" s="58"/>
      <c r="I32" s="155">
        <v>0</v>
      </c>
      <c r="J32" s="48"/>
      <c r="K32" s="147"/>
    </row>
    <row r="33" spans="2:11" ht="13.5" customHeight="1" thickBot="1">
      <c r="B33" s="148"/>
      <c r="C33" s="116"/>
      <c r="D33" s="116"/>
      <c r="E33" s="149"/>
      <c r="F33" s="149"/>
      <c r="G33" s="44"/>
      <c r="H33" s="44"/>
      <c r="I33" s="131"/>
      <c r="J33" s="41"/>
      <c r="K33" s="147"/>
    </row>
    <row r="34" spans="2:11" ht="15">
      <c r="B34" s="263" t="s">
        <v>132</v>
      </c>
      <c r="C34" s="263"/>
      <c r="D34" s="263"/>
      <c r="E34" s="263"/>
      <c r="F34" s="263"/>
      <c r="G34" s="263"/>
      <c r="H34" s="263"/>
      <c r="I34" s="263"/>
      <c r="J34" s="263"/>
      <c r="K34" s="150"/>
    </row>
    <row r="35" spans="2:10" ht="27" customHeight="1">
      <c r="B35" s="238" t="s">
        <v>112</v>
      </c>
      <c r="C35" s="238"/>
      <c r="D35" s="238"/>
      <c r="E35" s="238"/>
      <c r="F35" s="238"/>
      <c r="G35" s="238"/>
      <c r="H35" s="238"/>
      <c r="I35" s="238"/>
      <c r="J35" s="238"/>
    </row>
    <row r="36" spans="2:10" ht="15">
      <c r="B36" s="1"/>
      <c r="C36" s="1"/>
      <c r="D36" s="1"/>
      <c r="E36" s="1"/>
      <c r="F36" s="1"/>
      <c r="G36" s="1"/>
      <c r="H36" s="1"/>
      <c r="I36" s="1"/>
      <c r="J36" s="1"/>
    </row>
    <row r="37" ht="15.75" customHeight="1">
      <c r="J37" s="151"/>
    </row>
    <row r="38" spans="2:9" ht="21.75" customHeight="1">
      <c r="B38" s="261"/>
      <c r="C38" s="261"/>
      <c r="D38" s="261"/>
      <c r="E38" s="261"/>
      <c r="F38" s="261"/>
      <c r="G38" s="261"/>
      <c r="H38" s="261"/>
      <c r="I38" s="261"/>
    </row>
  </sheetData>
  <sheetProtection password="CC8A" sheet="1" objects="1" scenarios="1"/>
  <mergeCells count="17">
    <mergeCell ref="B4:J4"/>
    <mergeCell ref="B5:J5"/>
    <mergeCell ref="D7:J7"/>
    <mergeCell ref="B32:D32"/>
    <mergeCell ref="B34:J34"/>
    <mergeCell ref="B35:J35"/>
    <mergeCell ref="B7:C7"/>
    <mergeCell ref="B9:C9"/>
    <mergeCell ref="D9:E9"/>
    <mergeCell ref="B11:C11"/>
    <mergeCell ref="D11:E11"/>
    <mergeCell ref="B38:I38"/>
    <mergeCell ref="H13:I13"/>
    <mergeCell ref="B15:C15"/>
    <mergeCell ref="B20:C20"/>
    <mergeCell ref="B29:D29"/>
    <mergeCell ref="B31:D31"/>
  </mergeCells>
  <dataValidations count="1">
    <dataValidation type="whole" allowBlank="1" showInputMessage="1" showErrorMessage="1" errorTitle="Errore" error="Inserire un numero intero compreso fra 0 e 999.999" sqref="I15 I18 I20 I22 I24 I26 I29 I32">
      <formula1>0</formula1>
      <formula2>999999</formula2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"/>
  <dimension ref="A1:K276"/>
  <sheetViews>
    <sheetView zoomScalePageLayoutView="0" workbookViewId="0" topLeftCell="A239">
      <selection activeCell="K276" sqref="K276"/>
    </sheetView>
  </sheetViews>
  <sheetFormatPr defaultColWidth="9.140625" defaultRowHeight="15"/>
  <cols>
    <col min="1" max="1" width="6.00390625" style="0" bestFit="1" customWidth="1"/>
    <col min="2" max="2" width="5.00390625" style="0" bestFit="1" customWidth="1"/>
    <col min="3" max="3" width="3.00390625" style="16" bestFit="1" customWidth="1"/>
    <col min="4" max="4" width="2.8515625" style="0" bestFit="1" customWidth="1"/>
    <col min="5" max="6" width="3.00390625" style="17" bestFit="1" customWidth="1"/>
    <col min="7" max="7" width="30.140625" style="18" customWidth="1"/>
    <col min="9" max="9" width="19.28125" style="18" bestFit="1" customWidth="1"/>
    <col min="13" max="13" width="10.00390625" style="0" bestFit="1" customWidth="1"/>
  </cols>
  <sheetData>
    <row r="1" spans="1:11" ht="15">
      <c r="A1" s="166" t="str">
        <f>CONCATENATE(REPT("0",5-LEN('Foglio Informativo'!$C$7)),'Foglio Informativo'!$C$7)</f>
        <v>00   </v>
      </c>
      <c r="B1" t="str">
        <f>TRIM('Foglio Informativo'!$C$13)</f>
        <v>2017</v>
      </c>
      <c r="C1" s="16" t="str">
        <f>'Foglio Informativo'!$C$11</f>
        <v>1</v>
      </c>
      <c r="D1" t="s">
        <v>55</v>
      </c>
      <c r="E1" s="17" t="s">
        <v>58</v>
      </c>
      <c r="F1" s="17" t="s">
        <v>76</v>
      </c>
      <c r="G1" s="18">
        <f>MID(TRIM('Foglio Informativo'!C15),1,20)</f>
      </c>
      <c r="H1" t="str">
        <f aca="true" t="shared" si="0" ref="H1:H27">D1&amp;E1&amp;F1</f>
        <v>U0100</v>
      </c>
      <c r="K1" s="18"/>
    </row>
    <row r="2" spans="1:8" ht="15">
      <c r="A2" s="166" t="str">
        <f>CONCATENATE(REPT("0",5-LEN('Foglio Informativo'!$C$7)),'Foglio Informativo'!$C$7)</f>
        <v>00   </v>
      </c>
      <c r="B2" t="str">
        <f>TRIM('Foglio Informativo'!$C$13)</f>
        <v>2017</v>
      </c>
      <c r="C2" s="16" t="str">
        <f>'Foglio Informativo'!$C$11</f>
        <v>1</v>
      </c>
      <c r="D2" t="s">
        <v>55</v>
      </c>
      <c r="E2" s="17" t="s">
        <v>59</v>
      </c>
      <c r="F2" s="17" t="s">
        <v>76</v>
      </c>
      <c r="G2" s="18">
        <f>MID(TRIM('Foglio Informativo'!C15),21,20)</f>
      </c>
      <c r="H2" t="str">
        <f t="shared" si="0"/>
        <v>U0200</v>
      </c>
    </row>
    <row r="3" spans="1:8" ht="15">
      <c r="A3" s="166" t="str">
        <f>CONCATENATE(REPT("0",5-LEN('Foglio Informativo'!$C$7)),'Foglio Informativo'!$C$7)</f>
        <v>00   </v>
      </c>
      <c r="B3" t="str">
        <f>TRIM('Foglio Informativo'!$C$13)</f>
        <v>2017</v>
      </c>
      <c r="C3" s="16" t="str">
        <f>'Foglio Informativo'!$C$11</f>
        <v>1</v>
      </c>
      <c r="D3" t="s">
        <v>55</v>
      </c>
      <c r="E3" s="17" t="s">
        <v>60</v>
      </c>
      <c r="F3" s="17" t="s">
        <v>76</v>
      </c>
      <c r="G3" s="18">
        <f>MID(TRIM('Foglio Informativo'!C15),41,20)</f>
      </c>
      <c r="H3" t="str">
        <f t="shared" si="0"/>
        <v>U0300</v>
      </c>
    </row>
    <row r="4" spans="1:8" ht="15">
      <c r="A4" s="166" t="str">
        <f>CONCATENATE(REPT("0",5-LEN('Foglio Informativo'!$C$7)),'Foglio Informativo'!$C$7)</f>
        <v>00   </v>
      </c>
      <c r="B4" t="str">
        <f>TRIM('Foglio Informativo'!$C$13)</f>
        <v>2017</v>
      </c>
      <c r="C4" s="16" t="str">
        <f>'Foglio Informativo'!$C$11</f>
        <v>1</v>
      </c>
      <c r="D4" t="s">
        <v>55</v>
      </c>
      <c r="E4" s="17" t="s">
        <v>61</v>
      </c>
      <c r="F4" s="17" t="s">
        <v>76</v>
      </c>
      <c r="G4" s="18">
        <f>MID(TRIM('Foglio Informativo'!C15),61,20)</f>
      </c>
      <c r="H4" t="str">
        <f t="shared" si="0"/>
        <v>U0400</v>
      </c>
    </row>
    <row r="5" spans="1:8" ht="15">
      <c r="A5" s="166" t="str">
        <f>CONCATENATE(REPT("0",5-LEN('Foglio Informativo'!$C$7)),'Foglio Informativo'!$C$7)</f>
        <v>00   </v>
      </c>
      <c r="B5" t="str">
        <f>TRIM('Foglio Informativo'!$C$13)</f>
        <v>2017</v>
      </c>
      <c r="C5" s="16" t="str">
        <f>'Foglio Informativo'!$C$11</f>
        <v>1</v>
      </c>
      <c r="D5" t="s">
        <v>55</v>
      </c>
      <c r="E5" s="17" t="s">
        <v>62</v>
      </c>
      <c r="F5" s="17" t="s">
        <v>76</v>
      </c>
      <c r="G5" s="18">
        <f>MID(TRIM('Foglio Informativo'!C15:K15),81,20)</f>
      </c>
      <c r="H5" t="str">
        <f t="shared" si="0"/>
        <v>U0500</v>
      </c>
    </row>
    <row r="6" spans="1:8" ht="15">
      <c r="A6" s="166" t="str">
        <f>CONCATENATE(REPT("0",5-LEN('Foglio Informativo'!$C$7)),'Foglio Informativo'!$C$7)</f>
        <v>00   </v>
      </c>
      <c r="B6" t="str">
        <f>TRIM('Foglio Informativo'!$C$13)</f>
        <v>2017</v>
      </c>
      <c r="C6" s="16" t="str">
        <f>'Foglio Informativo'!$C$11</f>
        <v>1</v>
      </c>
      <c r="D6" t="s">
        <v>56</v>
      </c>
      <c r="E6" s="17" t="s">
        <v>58</v>
      </c>
      <c r="F6" s="17" t="s">
        <v>76</v>
      </c>
      <c r="G6" s="18">
        <f>MID(TRIM('Foglio Informativo'!C17),1,20)</f>
      </c>
      <c r="H6" t="str">
        <f t="shared" si="0"/>
        <v>W0100</v>
      </c>
    </row>
    <row r="7" spans="1:8" ht="15">
      <c r="A7" s="166" t="str">
        <f>CONCATENATE(REPT("0",5-LEN('Foglio Informativo'!$C$7)),'Foglio Informativo'!$C$7)</f>
        <v>00   </v>
      </c>
      <c r="B7" t="str">
        <f>TRIM('Foglio Informativo'!$C$13)</f>
        <v>2017</v>
      </c>
      <c r="C7" s="16" t="str">
        <f>'Foglio Informativo'!$C$11</f>
        <v>1</v>
      </c>
      <c r="D7" t="s">
        <v>56</v>
      </c>
      <c r="E7" s="17" t="s">
        <v>59</v>
      </c>
      <c r="F7" s="17" t="s">
        <v>76</v>
      </c>
      <c r="G7" s="18">
        <f>MID(TRIM('Foglio Informativo'!C17),21,20)</f>
      </c>
      <c r="H7" t="str">
        <f t="shared" si="0"/>
        <v>W0200</v>
      </c>
    </row>
    <row r="8" spans="1:8" ht="15">
      <c r="A8" s="166" t="str">
        <f>CONCATENATE(REPT("0",5-LEN('Foglio Informativo'!$C$7)),'Foglio Informativo'!$C$7)</f>
        <v>00   </v>
      </c>
      <c r="B8" t="str">
        <f>TRIM('Foglio Informativo'!$C$13)</f>
        <v>2017</v>
      </c>
      <c r="C8" s="16" t="str">
        <f>'Foglio Informativo'!$C$11</f>
        <v>1</v>
      </c>
      <c r="D8" t="s">
        <v>56</v>
      </c>
      <c r="E8" s="17" t="s">
        <v>60</v>
      </c>
      <c r="F8" s="17" t="s">
        <v>76</v>
      </c>
      <c r="G8" s="18">
        <f>MID(TRIM('Foglio Informativo'!C17),41,20)</f>
      </c>
      <c r="H8" t="str">
        <f t="shared" si="0"/>
        <v>W0300</v>
      </c>
    </row>
    <row r="9" spans="1:8" ht="15">
      <c r="A9" s="166" t="str">
        <f>CONCATENATE(REPT("0",5-LEN('Foglio Informativo'!$C$7)),'Foglio Informativo'!$C$7)</f>
        <v>00   </v>
      </c>
      <c r="B9" t="str">
        <f>TRIM('Foglio Informativo'!$C$13)</f>
        <v>2017</v>
      </c>
      <c r="C9" s="16" t="str">
        <f>'Foglio Informativo'!$C$11</f>
        <v>1</v>
      </c>
      <c r="D9" t="s">
        <v>56</v>
      </c>
      <c r="E9" s="17" t="s">
        <v>61</v>
      </c>
      <c r="F9" s="17" t="s">
        <v>76</v>
      </c>
      <c r="G9" s="18">
        <f>MID(TRIM('Foglio Informativo'!C17),61,20)</f>
      </c>
      <c r="H9" t="str">
        <f t="shared" si="0"/>
        <v>W0400</v>
      </c>
    </row>
    <row r="10" spans="1:8" ht="15">
      <c r="A10" s="166" t="str">
        <f>CONCATENATE(REPT("0",5-LEN('Foglio Informativo'!$C$7)),'Foglio Informativo'!$C$7)</f>
        <v>00   </v>
      </c>
      <c r="B10" t="str">
        <f>TRIM('Foglio Informativo'!$C$13)</f>
        <v>2017</v>
      </c>
      <c r="C10" s="16" t="str">
        <f>'Foglio Informativo'!$C$11</f>
        <v>1</v>
      </c>
      <c r="D10" t="s">
        <v>56</v>
      </c>
      <c r="E10" s="17" t="s">
        <v>62</v>
      </c>
      <c r="F10" s="17" t="s">
        <v>76</v>
      </c>
      <c r="G10" s="18">
        <f>MID(TRIM('Foglio Informativo'!C17),81,20)</f>
      </c>
      <c r="H10" t="str">
        <f t="shared" si="0"/>
        <v>W0500</v>
      </c>
    </row>
    <row r="11" spans="1:8" ht="15">
      <c r="A11" s="166" t="str">
        <f>CONCATENATE(REPT("0",5-LEN('Foglio Informativo'!$C$7)),'Foglio Informativo'!$C$7)</f>
        <v>00   </v>
      </c>
      <c r="B11" t="str">
        <f>TRIM('Foglio Informativo'!$C$13)</f>
        <v>2017</v>
      </c>
      <c r="C11" s="16" t="str">
        <f>'Foglio Informativo'!$C$11</f>
        <v>1</v>
      </c>
      <c r="D11" t="s">
        <v>57</v>
      </c>
      <c r="E11" s="17" t="s">
        <v>58</v>
      </c>
      <c r="F11" s="17" t="s">
        <v>58</v>
      </c>
      <c r="G11" s="29">
        <f>'Allegato 2 - Tabella 1'!I15</f>
        <v>0</v>
      </c>
      <c r="H11" t="str">
        <f t="shared" si="0"/>
        <v>A0101</v>
      </c>
    </row>
    <row r="12" spans="1:9" ht="15">
      <c r="A12" s="166" t="str">
        <f>CONCATENATE(REPT("0",5-LEN('Foglio Informativo'!$C$7)),'Foglio Informativo'!$C$7)</f>
        <v>00   </v>
      </c>
      <c r="B12" t="str">
        <f>TRIM('Foglio Informativo'!$C$13)</f>
        <v>2017</v>
      </c>
      <c r="C12" s="16" t="str">
        <f>'Foglio Informativo'!$C$11</f>
        <v>1</v>
      </c>
      <c r="D12" t="s">
        <v>57</v>
      </c>
      <c r="E12" s="17" t="s">
        <v>59</v>
      </c>
      <c r="F12" s="17" t="s">
        <v>58</v>
      </c>
      <c r="G12" s="29">
        <f>'Allegato 2 - Tabella 1'!I17</f>
        <v>0</v>
      </c>
      <c r="H12" t="str">
        <f t="shared" si="0"/>
        <v>A0201</v>
      </c>
      <c r="I12" s="28"/>
    </row>
    <row r="13" spans="1:9" ht="15">
      <c r="A13" s="166" t="str">
        <f>CONCATENATE(REPT("0",5-LEN('Foglio Informativo'!$C$7)),'Foglio Informativo'!$C$7)</f>
        <v>00   </v>
      </c>
      <c r="B13" t="str">
        <f>TRIM('Foglio Informativo'!$C$13)</f>
        <v>2017</v>
      </c>
      <c r="C13" s="16" t="str">
        <f>'Foglio Informativo'!$C$11</f>
        <v>1</v>
      </c>
      <c r="D13" t="s">
        <v>57</v>
      </c>
      <c r="E13" s="17" t="s">
        <v>60</v>
      </c>
      <c r="F13" s="17" t="s">
        <v>58</v>
      </c>
      <c r="G13" s="29">
        <f>'Allegato 2 - Tabella 1'!I22</f>
        <v>0</v>
      </c>
      <c r="H13" t="str">
        <f t="shared" si="0"/>
        <v>A0301</v>
      </c>
      <c r="I13" s="28"/>
    </row>
    <row r="14" spans="1:9" ht="15">
      <c r="A14" s="166" t="str">
        <f>CONCATENATE(REPT("0",5-LEN('Foglio Informativo'!$C$7)),'Foglio Informativo'!$C$7)</f>
        <v>00   </v>
      </c>
      <c r="B14" t="str">
        <f>TRIM('Foglio Informativo'!$C$13)</f>
        <v>2017</v>
      </c>
      <c r="C14" s="16" t="str">
        <f>'Foglio Informativo'!$C$11</f>
        <v>1</v>
      </c>
      <c r="D14" t="s">
        <v>57</v>
      </c>
      <c r="E14" s="17" t="s">
        <v>61</v>
      </c>
      <c r="F14" s="17" t="s">
        <v>58</v>
      </c>
      <c r="G14" s="29">
        <f>'Allegato 2 - Tabella 1'!I24</f>
        <v>0</v>
      </c>
      <c r="H14" t="str">
        <f t="shared" si="0"/>
        <v>A0401</v>
      </c>
      <c r="I14" s="28"/>
    </row>
    <row r="15" spans="1:11" ht="15">
      <c r="A15" s="166" t="str">
        <f>CONCATENATE(REPT("0",5-LEN('Foglio Informativo'!$C$7)),'Foglio Informativo'!$C$7)</f>
        <v>00   </v>
      </c>
      <c r="B15" t="str">
        <f>TRIM('Foglio Informativo'!$C$13)</f>
        <v>2017</v>
      </c>
      <c r="C15" s="201" t="str">
        <f>'Foglio Informativo'!$C$11</f>
        <v>1</v>
      </c>
      <c r="D15" s="202" t="s">
        <v>57</v>
      </c>
      <c r="E15" s="17" t="s">
        <v>62</v>
      </c>
      <c r="F15" s="17" t="s">
        <v>58</v>
      </c>
      <c r="G15" s="29">
        <f>'Allegato 2 - Tabella 1'!I26</f>
        <v>0</v>
      </c>
      <c r="H15" t="str">
        <f>D15&amp;E15&amp;F15</f>
        <v>A0501</v>
      </c>
      <c r="I15" s="202"/>
      <c r="J15" s="202"/>
      <c r="K15" s="202"/>
    </row>
    <row r="16" spans="1:9" ht="15">
      <c r="A16" s="166" t="str">
        <f>CONCATENATE(REPT("0",5-LEN('Foglio Informativo'!$C$7)),'Foglio Informativo'!$C$7)</f>
        <v>00   </v>
      </c>
      <c r="B16" t="str">
        <f>TRIM('Foglio Informativo'!$C$13)</f>
        <v>2017</v>
      </c>
      <c r="C16" s="16" t="str">
        <f>'Foglio Informativo'!$C$11</f>
        <v>1</v>
      </c>
      <c r="D16" t="s">
        <v>57</v>
      </c>
      <c r="E16" s="17" t="s">
        <v>63</v>
      </c>
      <c r="F16" s="17" t="s">
        <v>58</v>
      </c>
      <c r="G16" s="29">
        <f>'Allegato 2 - Tabella 1'!I28</f>
        <v>0</v>
      </c>
      <c r="H16" t="str">
        <f t="shared" si="0"/>
        <v>A0601</v>
      </c>
      <c r="I16" s="28"/>
    </row>
    <row r="17" spans="1:9" ht="15">
      <c r="A17" s="166" t="str">
        <f>CONCATENATE(REPT("0",5-LEN('Foglio Informativo'!$C$7)),'Foglio Informativo'!$C$7)</f>
        <v>00   </v>
      </c>
      <c r="B17" t="str">
        <f>TRIM('Foglio Informativo'!$C$13)</f>
        <v>2017</v>
      </c>
      <c r="C17" s="16" t="str">
        <f>'Foglio Informativo'!$C$11</f>
        <v>1</v>
      </c>
      <c r="D17" t="s">
        <v>57</v>
      </c>
      <c r="E17" s="17" t="s">
        <v>64</v>
      </c>
      <c r="F17" s="17" t="s">
        <v>58</v>
      </c>
      <c r="G17" s="29">
        <f>'Allegato 2 - Tabella 1'!I30</f>
        <v>0</v>
      </c>
      <c r="H17" t="str">
        <f t="shared" si="0"/>
        <v>A0701</v>
      </c>
      <c r="I17" s="28"/>
    </row>
    <row r="18" spans="1:9" ht="15">
      <c r="A18" s="166" t="str">
        <f>CONCATENATE(REPT("0",5-LEN('Foglio Informativo'!$C$7)),'Foglio Informativo'!$C$7)</f>
        <v>00   </v>
      </c>
      <c r="B18" t="str">
        <f>TRIM('Foglio Informativo'!$C$13)</f>
        <v>2017</v>
      </c>
      <c r="C18" s="16" t="str">
        <f>'Foglio Informativo'!$C$11</f>
        <v>1</v>
      </c>
      <c r="D18" t="s">
        <v>57</v>
      </c>
      <c r="E18" s="17" t="s">
        <v>65</v>
      </c>
      <c r="F18" s="17" t="s">
        <v>58</v>
      </c>
      <c r="G18" s="29">
        <f>'Allegato 2 - Tabella 1'!I33</f>
        <v>0</v>
      </c>
      <c r="H18" t="str">
        <f t="shared" si="0"/>
        <v>A0801</v>
      </c>
      <c r="I18" s="28"/>
    </row>
    <row r="19" spans="1:9" ht="15">
      <c r="A19" s="166" t="str">
        <f>CONCATENATE(REPT("0",5-LEN('Foglio Informativo'!$C$7)),'Foglio Informativo'!$C$7)</f>
        <v>00   </v>
      </c>
      <c r="B19" t="str">
        <f>TRIM('Foglio Informativo'!$C$13)</f>
        <v>2017</v>
      </c>
      <c r="C19" s="16" t="str">
        <f>'Foglio Informativo'!$C$11</f>
        <v>1</v>
      </c>
      <c r="D19" t="s">
        <v>57</v>
      </c>
      <c r="E19" s="17" t="s">
        <v>66</v>
      </c>
      <c r="F19" s="17" t="s">
        <v>58</v>
      </c>
      <c r="G19" s="29">
        <f>'Allegato 2 - Tabella 1'!I35</f>
        <v>0</v>
      </c>
      <c r="H19" t="str">
        <f t="shared" si="0"/>
        <v>A0901</v>
      </c>
      <c r="I19" s="28"/>
    </row>
    <row r="20" spans="1:9" ht="15">
      <c r="A20" s="166" t="str">
        <f>CONCATENATE(REPT("0",5-LEN('Foglio Informativo'!$C$7)),'Foglio Informativo'!$C$7)</f>
        <v>00   </v>
      </c>
      <c r="B20" t="str">
        <f>TRIM('Foglio Informativo'!$C$13)</f>
        <v>2017</v>
      </c>
      <c r="C20" s="16" t="str">
        <f>'Foglio Informativo'!$C$11</f>
        <v>1</v>
      </c>
      <c r="D20" t="s">
        <v>57</v>
      </c>
      <c r="E20" s="17" t="s">
        <v>67</v>
      </c>
      <c r="F20" s="17" t="s">
        <v>58</v>
      </c>
      <c r="G20" s="29">
        <f>'Allegato 2 - Tabella 1'!I38</f>
        <v>0</v>
      </c>
      <c r="H20" t="str">
        <f t="shared" si="0"/>
        <v>A1001</v>
      </c>
      <c r="I20" s="28"/>
    </row>
    <row r="21" spans="1:9" ht="15">
      <c r="A21" s="166" t="str">
        <f>CONCATENATE(REPT("0",5-LEN('Foglio Informativo'!$C$7)),'Foglio Informativo'!$C$7)</f>
        <v>00   </v>
      </c>
      <c r="B21" t="str">
        <f>TRIM('Foglio Informativo'!$C$13)</f>
        <v>2017</v>
      </c>
      <c r="C21" s="16" t="str">
        <f>'Foglio Informativo'!$C$11</f>
        <v>1</v>
      </c>
      <c r="D21" t="s">
        <v>57</v>
      </c>
      <c r="E21" s="17" t="s">
        <v>68</v>
      </c>
      <c r="F21" s="17" t="s">
        <v>58</v>
      </c>
      <c r="G21" s="29">
        <f>'Allegato 2 - Tabella 1'!I40</f>
        <v>0</v>
      </c>
      <c r="H21" t="str">
        <f t="shared" si="0"/>
        <v>A1101</v>
      </c>
      <c r="I21" s="28"/>
    </row>
    <row r="22" spans="1:9" ht="15">
      <c r="A22" s="166" t="str">
        <f>CONCATENATE(REPT("0",5-LEN('Foglio Informativo'!$C$7)),'Foglio Informativo'!$C$7)</f>
        <v>00   </v>
      </c>
      <c r="B22" t="str">
        <f>TRIM('Foglio Informativo'!$C$13)</f>
        <v>2017</v>
      </c>
      <c r="C22" s="16" t="str">
        <f>'Foglio Informativo'!$C$11</f>
        <v>1</v>
      </c>
      <c r="D22" t="s">
        <v>57</v>
      </c>
      <c r="E22" s="17" t="s">
        <v>69</v>
      </c>
      <c r="F22" s="17" t="s">
        <v>58</v>
      </c>
      <c r="G22" s="29">
        <f>'Allegato 2 - Tabella 1'!I42</f>
        <v>0</v>
      </c>
      <c r="H22" t="str">
        <f t="shared" si="0"/>
        <v>A1201</v>
      </c>
      <c r="I22" s="28"/>
    </row>
    <row r="23" spans="1:9" ht="15">
      <c r="A23" s="166" t="str">
        <f>CONCATENATE(REPT("0",5-LEN('Foglio Informativo'!$C$7)),'Foglio Informativo'!$C$7)</f>
        <v>00   </v>
      </c>
      <c r="B23" t="str">
        <f>TRIM('Foglio Informativo'!$C$13)</f>
        <v>2017</v>
      </c>
      <c r="C23" s="16" t="str">
        <f>'Foglio Informativo'!$C$11</f>
        <v>1</v>
      </c>
      <c r="D23" t="s">
        <v>57</v>
      </c>
      <c r="E23" s="17" t="s">
        <v>70</v>
      </c>
      <c r="F23" s="17" t="s">
        <v>58</v>
      </c>
      <c r="G23" s="29">
        <f>'Allegato 2 - Tabella 1'!I47</f>
        <v>0</v>
      </c>
      <c r="H23" t="str">
        <f>D23&amp;E23&amp;F23</f>
        <v>A1301</v>
      </c>
      <c r="I23" s="28"/>
    </row>
    <row r="24" spans="1:9" ht="15">
      <c r="A24" s="166" t="str">
        <f>CONCATENATE(REPT("0",5-LEN('Foglio Informativo'!$C$7)),'Foglio Informativo'!$C$7)</f>
        <v>00   </v>
      </c>
      <c r="B24" t="str">
        <f>TRIM('Foglio Informativo'!$C$13)</f>
        <v>2017</v>
      </c>
      <c r="C24" s="16" t="str">
        <f>'Foglio Informativo'!$C$11</f>
        <v>1</v>
      </c>
      <c r="D24" t="s">
        <v>57</v>
      </c>
      <c r="E24" s="17" t="s">
        <v>71</v>
      </c>
      <c r="F24" s="17" t="s">
        <v>58</v>
      </c>
      <c r="G24" s="29">
        <f>'Allegato 2 - Tabella 1'!I49</f>
        <v>0</v>
      </c>
      <c r="H24" t="str">
        <f>D24&amp;E24&amp;F24</f>
        <v>A1401</v>
      </c>
      <c r="I24" s="28"/>
    </row>
    <row r="25" spans="1:9" ht="15">
      <c r="A25" s="166" t="str">
        <f>CONCATENATE(REPT("0",5-LEN('Foglio Informativo'!$C$7)),'Foglio Informativo'!$C$7)</f>
        <v>00   </v>
      </c>
      <c r="B25" t="str">
        <f>TRIM('Foglio Informativo'!$C$13)</f>
        <v>2017</v>
      </c>
      <c r="C25" s="16" t="str">
        <f>'Foglio Informativo'!$C$11</f>
        <v>1</v>
      </c>
      <c r="D25" t="s">
        <v>57</v>
      </c>
      <c r="E25" s="17" t="s">
        <v>72</v>
      </c>
      <c r="F25" s="17" t="s">
        <v>58</v>
      </c>
      <c r="G25" s="29">
        <f>'Allegato 2 - Tabella 1'!I51</f>
        <v>0</v>
      </c>
      <c r="H25" t="str">
        <f>D25&amp;E25&amp;F25</f>
        <v>A1501</v>
      </c>
      <c r="I25" s="28"/>
    </row>
    <row r="26" spans="1:9" ht="15">
      <c r="A26" s="166" t="str">
        <f>CONCATENATE(REPT("0",5-LEN('Foglio Informativo'!$C$7)),'Foglio Informativo'!$C$7)</f>
        <v>00   </v>
      </c>
      <c r="B26" t="str">
        <f>TRIM('Foglio Informativo'!$C$13)</f>
        <v>2017</v>
      </c>
      <c r="C26" s="16" t="str">
        <f>'Foglio Informativo'!$C$11</f>
        <v>1</v>
      </c>
      <c r="D26" t="s">
        <v>57</v>
      </c>
      <c r="E26" s="17" t="s">
        <v>73</v>
      </c>
      <c r="F26" s="17" t="s">
        <v>58</v>
      </c>
      <c r="G26" s="29">
        <f>'Allegato 2 - Tabella 1'!I59</f>
        <v>0</v>
      </c>
      <c r="H26" t="str">
        <f t="shared" si="0"/>
        <v>A1601</v>
      </c>
      <c r="I26" s="28"/>
    </row>
    <row r="27" spans="1:9" ht="15">
      <c r="A27" s="166" t="str">
        <f>CONCATENATE(REPT("0",5-LEN('Foglio Informativo'!$C$7)),'Foglio Informativo'!$C$7)</f>
        <v>00   </v>
      </c>
      <c r="B27" t="str">
        <f>TRIM('Foglio Informativo'!$C$13)</f>
        <v>2017</v>
      </c>
      <c r="C27" s="16" t="str">
        <f>'Foglio Informativo'!$C$11</f>
        <v>1</v>
      </c>
      <c r="D27" t="s">
        <v>57</v>
      </c>
      <c r="E27" s="17" t="s">
        <v>115</v>
      </c>
      <c r="F27" s="17" t="s">
        <v>58</v>
      </c>
      <c r="G27" s="29">
        <f>'Allegato 2 - Tabella 1'!I61</f>
        <v>0</v>
      </c>
      <c r="H27" t="str">
        <f t="shared" si="0"/>
        <v>A1701</v>
      </c>
      <c r="I27" s="28"/>
    </row>
    <row r="28" spans="1:9" ht="15">
      <c r="A28" s="166" t="str">
        <f>CONCATENATE(REPT("0",5-LEN('Foglio Informativo'!$C$7)),'Foglio Informativo'!$C$7)</f>
        <v>00   </v>
      </c>
      <c r="B28" t="str">
        <f>TRIM('Foglio Informativo'!$C$13)</f>
        <v>2017</v>
      </c>
      <c r="C28" s="16" t="str">
        <f>'Foglio Informativo'!$C$11</f>
        <v>1</v>
      </c>
      <c r="D28" t="s">
        <v>74</v>
      </c>
      <c r="E28" s="17" t="s">
        <v>58</v>
      </c>
      <c r="F28" s="17" t="s">
        <v>58</v>
      </c>
      <c r="G28" s="29">
        <f>'Allegato 2 - Tabella 2'!I15</f>
        <v>0</v>
      </c>
      <c r="H28" t="str">
        <f aca="true" t="shared" si="1" ref="H28:H90">D28&amp;E28&amp;F28</f>
        <v>B0101</v>
      </c>
      <c r="I28" s="28"/>
    </row>
    <row r="29" spans="1:9" ht="15">
      <c r="A29" s="166" t="str">
        <f>CONCATENATE(REPT("0",5-LEN('Foglio Informativo'!$C$7)),'Foglio Informativo'!$C$7)</f>
        <v>00   </v>
      </c>
      <c r="B29" t="str">
        <f>TRIM('Foglio Informativo'!$C$13)</f>
        <v>2017</v>
      </c>
      <c r="C29" s="16" t="str">
        <f>'Foglio Informativo'!$C$11</f>
        <v>1</v>
      </c>
      <c r="D29" t="s">
        <v>74</v>
      </c>
      <c r="E29" s="17" t="s">
        <v>59</v>
      </c>
      <c r="F29" s="17" t="s">
        <v>58</v>
      </c>
      <c r="G29" s="29">
        <f>'Allegato 2 - Tabella 2'!I17</f>
        <v>0</v>
      </c>
      <c r="H29" t="str">
        <f t="shared" si="1"/>
        <v>B0201</v>
      </c>
      <c r="I29" s="28"/>
    </row>
    <row r="30" spans="1:9" ht="15">
      <c r="A30" s="166" t="str">
        <f>CONCATENATE(REPT("0",5-LEN('Foglio Informativo'!$C$7)),'Foglio Informativo'!$C$7)</f>
        <v>00   </v>
      </c>
      <c r="B30" t="str">
        <f>TRIM('Foglio Informativo'!$C$13)</f>
        <v>2017</v>
      </c>
      <c r="C30" s="16" t="str">
        <f>'Foglio Informativo'!$C$11</f>
        <v>1</v>
      </c>
      <c r="D30" t="s">
        <v>74</v>
      </c>
      <c r="E30" s="17" t="s">
        <v>60</v>
      </c>
      <c r="F30" s="17" t="s">
        <v>58</v>
      </c>
      <c r="G30" s="29">
        <f>'Allegato 2 - Tabella 2'!I19</f>
        <v>0</v>
      </c>
      <c r="H30" t="str">
        <f t="shared" si="1"/>
        <v>B0301</v>
      </c>
      <c r="I30" s="28"/>
    </row>
    <row r="31" spans="1:9" ht="15">
      <c r="A31" s="166" t="str">
        <f>CONCATENATE(REPT("0",5-LEN('Foglio Informativo'!$C$7)),'Foglio Informativo'!$C$7)</f>
        <v>00   </v>
      </c>
      <c r="B31" t="str">
        <f>TRIM('Foglio Informativo'!$C$13)</f>
        <v>2017</v>
      </c>
      <c r="C31" s="16" t="str">
        <f>'Foglio Informativo'!$C$11</f>
        <v>1</v>
      </c>
      <c r="D31" t="s">
        <v>74</v>
      </c>
      <c r="E31" s="17" t="s">
        <v>61</v>
      </c>
      <c r="F31" s="17" t="s">
        <v>58</v>
      </c>
      <c r="G31" s="29">
        <f>'Allegato 2 - Tabella 2'!I21</f>
        <v>0</v>
      </c>
      <c r="H31" t="str">
        <f t="shared" si="1"/>
        <v>B0401</v>
      </c>
      <c r="I31" s="28"/>
    </row>
    <row r="32" spans="1:9" ht="15">
      <c r="A32" s="166" t="str">
        <f>CONCATENATE(REPT("0",5-LEN('Foglio Informativo'!$C$7)),'Foglio Informativo'!$C$7)</f>
        <v>00   </v>
      </c>
      <c r="B32" t="str">
        <f>TRIM('Foglio Informativo'!$C$13)</f>
        <v>2017</v>
      </c>
      <c r="C32" s="16" t="str">
        <f>'Foglio Informativo'!$C$11</f>
        <v>1</v>
      </c>
      <c r="D32" t="s">
        <v>74</v>
      </c>
      <c r="E32" s="17" t="s">
        <v>62</v>
      </c>
      <c r="F32" s="17" t="s">
        <v>58</v>
      </c>
      <c r="G32" s="29">
        <f>'Allegato 2 - Tabella 2'!I25</f>
        <v>0</v>
      </c>
      <c r="H32" t="str">
        <f t="shared" si="1"/>
        <v>B0501</v>
      </c>
      <c r="I32" s="28"/>
    </row>
    <row r="33" spans="1:9" ht="15">
      <c r="A33" s="166" t="str">
        <f>CONCATENATE(REPT("0",5-LEN('Foglio Informativo'!$C$7)),'Foglio Informativo'!$C$7)</f>
        <v>00   </v>
      </c>
      <c r="B33" t="str">
        <f>TRIM('Foglio Informativo'!$C$13)</f>
        <v>2017</v>
      </c>
      <c r="C33" s="16" t="str">
        <f>'Foglio Informativo'!$C$11</f>
        <v>1</v>
      </c>
      <c r="D33" t="s">
        <v>75</v>
      </c>
      <c r="E33" s="17" t="s">
        <v>58</v>
      </c>
      <c r="F33" s="17" t="s">
        <v>58</v>
      </c>
      <c r="G33" s="29">
        <f>'Allegato 2 - Tabella 3'!I15</f>
        <v>0</v>
      </c>
      <c r="H33" t="str">
        <f t="shared" si="1"/>
        <v>C0101</v>
      </c>
      <c r="I33" s="28"/>
    </row>
    <row r="34" spans="1:9" ht="15">
      <c r="A34" s="166" t="str">
        <f>CONCATENATE(REPT("0",5-LEN('Foglio Informativo'!$C$7)),'Foglio Informativo'!$C$7)</f>
        <v>00   </v>
      </c>
      <c r="B34" t="str">
        <f>TRIM('Foglio Informativo'!$C$13)</f>
        <v>2017</v>
      </c>
      <c r="C34" s="16" t="str">
        <f>'Foglio Informativo'!$C$11</f>
        <v>1</v>
      </c>
      <c r="D34" t="s">
        <v>75</v>
      </c>
      <c r="E34" s="17" t="s">
        <v>59</v>
      </c>
      <c r="F34" s="17" t="s">
        <v>58</v>
      </c>
      <c r="G34" s="29">
        <f>'Allegato 2 - Tabella 3'!I17</f>
        <v>0</v>
      </c>
      <c r="H34" t="str">
        <f t="shared" si="1"/>
        <v>C0201</v>
      </c>
      <c r="I34" s="28"/>
    </row>
    <row r="35" spans="1:9" ht="15">
      <c r="A35" s="166" t="str">
        <f>CONCATENATE(REPT("0",5-LEN('Foglio Informativo'!$C$7)),'Foglio Informativo'!$C$7)</f>
        <v>00   </v>
      </c>
      <c r="B35" t="str">
        <f>TRIM('Foglio Informativo'!$C$13)</f>
        <v>2017</v>
      </c>
      <c r="C35" s="16" t="str">
        <f>'Foglio Informativo'!$C$11</f>
        <v>1</v>
      </c>
      <c r="D35" t="s">
        <v>75</v>
      </c>
      <c r="E35" s="17" t="s">
        <v>60</v>
      </c>
      <c r="F35" s="17" t="s">
        <v>58</v>
      </c>
      <c r="G35" s="29">
        <f>'Allegato 2 - Tabella 3'!I19</f>
        <v>0</v>
      </c>
      <c r="H35" t="str">
        <f t="shared" si="1"/>
        <v>C0301</v>
      </c>
      <c r="I35" s="28"/>
    </row>
    <row r="36" spans="1:9" ht="15">
      <c r="A36" s="166" t="str">
        <f>CONCATENATE(REPT("0",5-LEN('Foglio Informativo'!$C$7)),'Foglio Informativo'!$C$7)</f>
        <v>00   </v>
      </c>
      <c r="B36" t="str">
        <f>TRIM('Foglio Informativo'!$C$13)</f>
        <v>2017</v>
      </c>
      <c r="C36" s="16" t="str">
        <f>'Foglio Informativo'!$C$11</f>
        <v>1</v>
      </c>
      <c r="D36" t="s">
        <v>75</v>
      </c>
      <c r="E36" s="17" t="s">
        <v>61</v>
      </c>
      <c r="F36" s="17" t="s">
        <v>58</v>
      </c>
      <c r="G36" s="29">
        <f>'Allegato 2 - Tabella 3'!I21</f>
        <v>0</v>
      </c>
      <c r="H36" t="str">
        <f t="shared" si="1"/>
        <v>C0401</v>
      </c>
      <c r="I36" s="28"/>
    </row>
    <row r="37" spans="1:9" ht="15">
      <c r="A37" s="166" t="str">
        <f>CONCATENATE(REPT("0",5-LEN('Foglio Informativo'!$C$7)),'Foglio Informativo'!$C$7)</f>
        <v>00   </v>
      </c>
      <c r="B37" t="str">
        <f>TRIM('Foglio Informativo'!$C$13)</f>
        <v>2017</v>
      </c>
      <c r="C37" s="16" t="str">
        <f>'Foglio Informativo'!$C$11</f>
        <v>1</v>
      </c>
      <c r="D37" t="s">
        <v>75</v>
      </c>
      <c r="E37" s="17" t="s">
        <v>62</v>
      </c>
      <c r="F37" s="17" t="s">
        <v>58</v>
      </c>
      <c r="G37" s="29">
        <f>'Allegato 2 - Tabella 3'!I23</f>
        <v>0</v>
      </c>
      <c r="H37" t="str">
        <f t="shared" si="1"/>
        <v>C0501</v>
      </c>
      <c r="I37" s="28"/>
    </row>
    <row r="38" spans="1:9" ht="15">
      <c r="A38" s="166" t="str">
        <f>CONCATENATE(REPT("0",5-LEN('Foglio Informativo'!$C$7)),'Foglio Informativo'!$C$7)</f>
        <v>00   </v>
      </c>
      <c r="B38" t="str">
        <f>TRIM('Foglio Informativo'!$C$13)</f>
        <v>2017</v>
      </c>
      <c r="C38" s="16" t="str">
        <f>'Foglio Informativo'!$C$11</f>
        <v>1</v>
      </c>
      <c r="D38" t="s">
        <v>75</v>
      </c>
      <c r="E38" s="17" t="s">
        <v>63</v>
      </c>
      <c r="F38" s="17" t="s">
        <v>58</v>
      </c>
      <c r="G38" s="29">
        <f>'Allegato 2 - Tabella 3'!I26</f>
        <v>0</v>
      </c>
      <c r="H38" t="str">
        <f t="shared" si="1"/>
        <v>C0601</v>
      </c>
      <c r="I38" s="28"/>
    </row>
    <row r="39" spans="1:9" ht="15">
      <c r="A39" s="166" t="str">
        <f>CONCATENATE(REPT("0",5-LEN('Foglio Informativo'!$C$7)),'Foglio Informativo'!$C$7)</f>
        <v>00   </v>
      </c>
      <c r="B39" t="str">
        <f>TRIM('Foglio Informativo'!$C$13)</f>
        <v>2017</v>
      </c>
      <c r="C39" s="16" t="str">
        <f>'Foglio Informativo'!$C$11</f>
        <v>1</v>
      </c>
      <c r="D39" t="s">
        <v>75</v>
      </c>
      <c r="E39" s="17" t="s">
        <v>64</v>
      </c>
      <c r="F39" s="17" t="s">
        <v>58</v>
      </c>
      <c r="G39" s="29">
        <f>'Allegato 2 - Tabella 3'!I28</f>
        <v>0</v>
      </c>
      <c r="H39" t="str">
        <f t="shared" si="1"/>
        <v>C0701</v>
      </c>
      <c r="I39" s="28"/>
    </row>
    <row r="40" spans="1:9" ht="15">
      <c r="A40" s="166" t="str">
        <f>CONCATENATE(REPT("0",5-LEN('Foglio Informativo'!$C$7)),'Foglio Informativo'!$C$7)</f>
        <v>00   </v>
      </c>
      <c r="B40" t="str">
        <f>TRIM('Foglio Informativo'!$C$13)</f>
        <v>2017</v>
      </c>
      <c r="C40" s="16" t="str">
        <f>'Foglio Informativo'!$C$11</f>
        <v>1</v>
      </c>
      <c r="D40" t="s">
        <v>75</v>
      </c>
      <c r="E40" s="17" t="s">
        <v>65</v>
      </c>
      <c r="F40" s="17" t="s">
        <v>58</v>
      </c>
      <c r="G40" s="29">
        <f>'Allegato 2 - Tabella 3'!I30</f>
        <v>0</v>
      </c>
      <c r="H40" t="str">
        <f t="shared" si="1"/>
        <v>C0801</v>
      </c>
      <c r="I40" s="28"/>
    </row>
    <row r="41" spans="1:9" ht="15">
      <c r="A41" s="166" t="str">
        <f>CONCATENATE(REPT("0",5-LEN('Foglio Informativo'!$C$7)),'Foglio Informativo'!$C$7)</f>
        <v>00   </v>
      </c>
      <c r="B41" t="str">
        <f>TRIM('Foglio Informativo'!$C$13)</f>
        <v>2017</v>
      </c>
      <c r="C41" s="16" t="str">
        <f>'Foglio Informativo'!$C$11</f>
        <v>1</v>
      </c>
      <c r="D41" t="s">
        <v>75</v>
      </c>
      <c r="E41" s="17" t="s">
        <v>66</v>
      </c>
      <c r="F41" s="17" t="s">
        <v>58</v>
      </c>
      <c r="G41" s="29">
        <f>'Allegato 2 - Tabella 3'!I32</f>
        <v>0</v>
      </c>
      <c r="H41" t="str">
        <f>D41&amp;E41&amp;F41</f>
        <v>C0901</v>
      </c>
      <c r="I41" s="28"/>
    </row>
    <row r="42" spans="1:9" ht="15">
      <c r="A42" s="166" t="str">
        <f>CONCATENATE(REPT("0",5-LEN('Foglio Informativo'!$C$7)),'Foglio Informativo'!$C$7)</f>
        <v>00   </v>
      </c>
      <c r="B42" t="str">
        <f>TRIM('Foglio Informativo'!$C$13)</f>
        <v>2017</v>
      </c>
      <c r="C42" s="16" t="str">
        <f>'Foglio Informativo'!$C$11</f>
        <v>1</v>
      </c>
      <c r="D42" t="s">
        <v>75</v>
      </c>
      <c r="E42" s="17" t="s">
        <v>67</v>
      </c>
      <c r="F42" s="17" t="s">
        <v>58</v>
      </c>
      <c r="G42" s="29">
        <f>'Allegato 2 - Tabella 3'!I34</f>
        <v>0</v>
      </c>
      <c r="H42" t="str">
        <f>D42&amp;E42&amp;F42</f>
        <v>C1001</v>
      </c>
      <c r="I42" s="28"/>
    </row>
    <row r="43" spans="1:9" ht="15">
      <c r="A43" s="166" t="str">
        <f>CONCATENATE(REPT("0",5-LEN('Foglio Informativo'!$C$7)),'Foglio Informativo'!$C$7)</f>
        <v>00   </v>
      </c>
      <c r="B43" t="str">
        <f>TRIM('Foglio Informativo'!$C$13)</f>
        <v>2017</v>
      </c>
      <c r="C43" s="16" t="str">
        <f>'Foglio Informativo'!$C$11</f>
        <v>1</v>
      </c>
      <c r="D43" t="s">
        <v>75</v>
      </c>
      <c r="E43" s="17" t="s">
        <v>68</v>
      </c>
      <c r="F43" s="17" t="s">
        <v>58</v>
      </c>
      <c r="G43" s="29">
        <f>'Allegato 2 - Tabella 3'!I36</f>
        <v>0</v>
      </c>
      <c r="H43" t="str">
        <f>D43&amp;E43&amp;F43</f>
        <v>C1101</v>
      </c>
      <c r="I43" s="28"/>
    </row>
    <row r="44" spans="1:9" ht="15">
      <c r="A44" s="166" t="str">
        <f>CONCATENATE(REPT("0",5-LEN('Foglio Informativo'!$C$7)),'Foglio Informativo'!$C$7)</f>
        <v>00   </v>
      </c>
      <c r="B44" t="str">
        <f>TRIM('Foglio Informativo'!$C$13)</f>
        <v>2017</v>
      </c>
      <c r="C44" s="16" t="str">
        <f>'Foglio Informativo'!$C$11</f>
        <v>1</v>
      </c>
      <c r="D44" t="s">
        <v>75</v>
      </c>
      <c r="E44" s="17" t="s">
        <v>69</v>
      </c>
      <c r="F44" s="17" t="s">
        <v>58</v>
      </c>
      <c r="G44" s="29">
        <f>'Allegato 2 - Tabella 3'!I39</f>
        <v>0</v>
      </c>
      <c r="H44" t="str">
        <f>D44&amp;E44&amp;F44</f>
        <v>C1201</v>
      </c>
      <c r="I44" s="28"/>
    </row>
    <row r="45" spans="1:9" ht="15">
      <c r="A45" s="166" t="str">
        <f>CONCATENATE(REPT("0",5-LEN('Foglio Informativo'!$C$7)),'Foglio Informativo'!$C$7)</f>
        <v>00   </v>
      </c>
      <c r="B45" t="str">
        <f>TRIM('Foglio Informativo'!$C$13)</f>
        <v>2017</v>
      </c>
      <c r="C45" s="16" t="str">
        <f>'Foglio Informativo'!$C$11</f>
        <v>1</v>
      </c>
      <c r="D45" t="s">
        <v>75</v>
      </c>
      <c r="E45" s="17" t="s">
        <v>70</v>
      </c>
      <c r="F45" s="17" t="s">
        <v>58</v>
      </c>
      <c r="G45" s="29">
        <f>'Allegato 2 - Tabella 3'!I41</f>
        <v>0</v>
      </c>
      <c r="H45" t="str">
        <f t="shared" si="1"/>
        <v>C1301</v>
      </c>
      <c r="I45" s="28"/>
    </row>
    <row r="46" spans="1:9" ht="15">
      <c r="A46" s="166" t="str">
        <f>CONCATENATE(REPT("0",5-LEN('Foglio Informativo'!$C$7)),'Foglio Informativo'!$C$7)</f>
        <v>00   </v>
      </c>
      <c r="B46" t="str">
        <f>TRIM('Foglio Informativo'!$C$13)</f>
        <v>2017</v>
      </c>
      <c r="C46" s="16" t="str">
        <f>'Foglio Informativo'!$C$11</f>
        <v>1</v>
      </c>
      <c r="D46" t="s">
        <v>75</v>
      </c>
      <c r="E46" s="17" t="s">
        <v>71</v>
      </c>
      <c r="F46" s="17" t="s">
        <v>58</v>
      </c>
      <c r="G46" s="29">
        <f>'Allegato 2 - Tabella 3'!I43</f>
        <v>0</v>
      </c>
      <c r="H46" t="str">
        <f>D46&amp;E46&amp;F46</f>
        <v>C1401</v>
      </c>
      <c r="I46" s="28"/>
    </row>
    <row r="47" spans="1:9" ht="15">
      <c r="A47" s="166" t="str">
        <f>CONCATENATE(REPT("0",5-LEN('Foglio Informativo'!$C$7)),'Foglio Informativo'!$C$7)</f>
        <v>00   </v>
      </c>
      <c r="B47" t="str">
        <f>TRIM('Foglio Informativo'!$C$13)</f>
        <v>2017</v>
      </c>
      <c r="C47" s="16" t="str">
        <f>'Foglio Informativo'!$C$11</f>
        <v>1</v>
      </c>
      <c r="D47" t="s">
        <v>75</v>
      </c>
      <c r="E47" s="17" t="s">
        <v>72</v>
      </c>
      <c r="F47" s="17" t="s">
        <v>58</v>
      </c>
      <c r="G47" s="29">
        <f>'Allegato 2 - Tabella 3'!I45</f>
        <v>0</v>
      </c>
      <c r="H47" t="str">
        <f t="shared" si="1"/>
        <v>C1501</v>
      </c>
      <c r="I47" s="28"/>
    </row>
    <row r="48" spans="1:8" ht="15">
      <c r="A48" s="166" t="str">
        <f>CONCATENATE(REPT("0",5-LEN('Foglio Informativo'!$C$7)),'Foglio Informativo'!$C$7)</f>
        <v>00   </v>
      </c>
      <c r="B48" t="str">
        <f>TRIM('Foglio Informativo'!$C$13)</f>
        <v>2017</v>
      </c>
      <c r="C48" s="16" t="str">
        <f>'Foglio Informativo'!$C$11</f>
        <v>1</v>
      </c>
      <c r="D48" t="s">
        <v>75</v>
      </c>
      <c r="E48" s="17" t="s">
        <v>73</v>
      </c>
      <c r="F48" s="17" t="s">
        <v>58</v>
      </c>
      <c r="G48" s="29">
        <f>'Allegato 2 - Tabella 3'!I47</f>
        <v>0</v>
      </c>
      <c r="H48" t="str">
        <f t="shared" si="1"/>
        <v>C1601</v>
      </c>
    </row>
    <row r="49" spans="1:8" ht="15">
      <c r="A49" s="166" t="str">
        <f>CONCATENATE(REPT("0",5-LEN('Foglio Informativo'!$C$7)),'Foglio Informativo'!$C$7)</f>
        <v>00   </v>
      </c>
      <c r="B49" t="str">
        <f>TRIM('Foglio Informativo'!$C$13)</f>
        <v>2017</v>
      </c>
      <c r="C49" s="16" t="str">
        <f>'Foglio Informativo'!$C$11</f>
        <v>1</v>
      </c>
      <c r="D49" t="s">
        <v>113</v>
      </c>
      <c r="E49" s="17" t="s">
        <v>58</v>
      </c>
      <c r="F49" s="17" t="s">
        <v>58</v>
      </c>
      <c r="G49" s="29">
        <f>'Allegato 2 - Tabella 4'!E16</f>
        <v>0</v>
      </c>
      <c r="H49" t="str">
        <f t="shared" si="1"/>
        <v>D0101</v>
      </c>
    </row>
    <row r="50" spans="1:8" ht="15">
      <c r="A50" s="166" t="str">
        <f>CONCATENATE(REPT("0",5-LEN('Foglio Informativo'!$C$7)),'Foglio Informativo'!$C$7)</f>
        <v>00   </v>
      </c>
      <c r="B50" t="str">
        <f>TRIM('Foglio Informativo'!$C$13)</f>
        <v>2017</v>
      </c>
      <c r="C50" s="16" t="str">
        <f>'Foglio Informativo'!$C$11</f>
        <v>1</v>
      </c>
      <c r="D50" t="s">
        <v>113</v>
      </c>
      <c r="E50" s="17" t="s">
        <v>59</v>
      </c>
      <c r="F50" s="17" t="s">
        <v>58</v>
      </c>
      <c r="G50" s="29">
        <f>'Allegato 2 - Tabella 4'!E17</f>
        <v>0</v>
      </c>
      <c r="H50" t="str">
        <f t="shared" si="1"/>
        <v>D0201</v>
      </c>
    </row>
    <row r="51" spans="1:8" ht="15">
      <c r="A51" s="166" t="str">
        <f>CONCATENATE(REPT("0",5-LEN('Foglio Informativo'!$C$7)),'Foglio Informativo'!$C$7)</f>
        <v>00   </v>
      </c>
      <c r="B51" t="str">
        <f>TRIM('Foglio Informativo'!$C$13)</f>
        <v>2017</v>
      </c>
      <c r="C51" s="16" t="str">
        <f>'Foglio Informativo'!$C$11</f>
        <v>1</v>
      </c>
      <c r="D51" t="s">
        <v>113</v>
      </c>
      <c r="E51" s="17" t="s">
        <v>60</v>
      </c>
      <c r="F51" s="17" t="s">
        <v>58</v>
      </c>
      <c r="G51" s="29">
        <f>'Allegato 2 - Tabella 4'!E18</f>
        <v>0</v>
      </c>
      <c r="H51" t="str">
        <f t="shared" si="1"/>
        <v>D0301</v>
      </c>
    </row>
    <row r="52" spans="1:8" ht="15">
      <c r="A52" s="166" t="str">
        <f>CONCATENATE(REPT("0",5-LEN('Foglio Informativo'!$C$7)),'Foglio Informativo'!$C$7)</f>
        <v>00   </v>
      </c>
      <c r="B52" t="str">
        <f>TRIM('Foglio Informativo'!$C$13)</f>
        <v>2017</v>
      </c>
      <c r="C52" s="16" t="str">
        <f>'Foglio Informativo'!$C$11</f>
        <v>1</v>
      </c>
      <c r="D52" t="s">
        <v>113</v>
      </c>
      <c r="E52" s="17" t="s">
        <v>61</v>
      </c>
      <c r="F52" s="17" t="s">
        <v>58</v>
      </c>
      <c r="G52" s="29">
        <f>'Allegato 2 - Tabella 4'!E19</f>
        <v>0</v>
      </c>
      <c r="H52" t="str">
        <f t="shared" si="1"/>
        <v>D0401</v>
      </c>
    </row>
    <row r="53" spans="1:8" ht="15">
      <c r="A53" s="166" t="str">
        <f>CONCATENATE(REPT("0",5-LEN('Foglio Informativo'!$C$7)),'Foglio Informativo'!$C$7)</f>
        <v>00   </v>
      </c>
      <c r="B53" t="str">
        <f>TRIM('Foglio Informativo'!$C$13)</f>
        <v>2017</v>
      </c>
      <c r="C53" s="16" t="str">
        <f>'Foglio Informativo'!$C$11</f>
        <v>1</v>
      </c>
      <c r="D53" t="s">
        <v>113</v>
      </c>
      <c r="E53" s="17" t="s">
        <v>62</v>
      </c>
      <c r="F53" s="17" t="s">
        <v>58</v>
      </c>
      <c r="G53" s="29">
        <f>'Allegato 2 - Tabella 4'!E20</f>
        <v>0</v>
      </c>
      <c r="H53" t="str">
        <f t="shared" si="1"/>
        <v>D0501</v>
      </c>
    </row>
    <row r="54" spans="1:8" ht="15">
      <c r="A54" s="166" t="str">
        <f>CONCATENATE(REPT("0",5-LEN('Foglio Informativo'!$C$7)),'Foglio Informativo'!$C$7)</f>
        <v>00   </v>
      </c>
      <c r="B54" t="str">
        <f>TRIM('Foglio Informativo'!$C$13)</f>
        <v>2017</v>
      </c>
      <c r="C54" s="16" t="str">
        <f>'Foglio Informativo'!$C$11</f>
        <v>1</v>
      </c>
      <c r="D54" t="s">
        <v>113</v>
      </c>
      <c r="E54" s="17" t="s">
        <v>63</v>
      </c>
      <c r="F54" s="17" t="s">
        <v>58</v>
      </c>
      <c r="G54" s="29">
        <f>'Allegato 2 - Tabella 4'!E21</f>
        <v>0</v>
      </c>
      <c r="H54" t="str">
        <f t="shared" si="1"/>
        <v>D0601</v>
      </c>
    </row>
    <row r="55" spans="1:8" ht="15">
      <c r="A55" s="166" t="str">
        <f>CONCATENATE(REPT("0",5-LEN('Foglio Informativo'!$C$7)),'Foglio Informativo'!$C$7)</f>
        <v>00   </v>
      </c>
      <c r="B55" t="str">
        <f>TRIM('Foglio Informativo'!$C$13)</f>
        <v>2017</v>
      </c>
      <c r="C55" s="16" t="str">
        <f>'Foglio Informativo'!$C$11</f>
        <v>1</v>
      </c>
      <c r="D55" t="s">
        <v>113</v>
      </c>
      <c r="E55" s="17" t="s">
        <v>64</v>
      </c>
      <c r="F55" s="17" t="s">
        <v>58</v>
      </c>
      <c r="G55" s="29">
        <f>'Allegato 2 - Tabella 4'!E22</f>
        <v>0</v>
      </c>
      <c r="H55" t="str">
        <f t="shared" si="1"/>
        <v>D0701</v>
      </c>
    </row>
    <row r="56" spans="1:8" ht="15">
      <c r="A56" s="166" t="str">
        <f>CONCATENATE(REPT("0",5-LEN('Foglio Informativo'!$C$7)),'Foglio Informativo'!$C$7)</f>
        <v>00   </v>
      </c>
      <c r="B56" t="str">
        <f>TRIM('Foglio Informativo'!$C$13)</f>
        <v>2017</v>
      </c>
      <c r="C56" s="16" t="str">
        <f>'Foglio Informativo'!$C$11</f>
        <v>1</v>
      </c>
      <c r="D56" t="s">
        <v>113</v>
      </c>
      <c r="E56" s="17" t="s">
        <v>65</v>
      </c>
      <c r="F56" s="17" t="s">
        <v>58</v>
      </c>
      <c r="G56" s="29">
        <f>'Allegato 2 - Tabella 4'!E23</f>
        <v>0</v>
      </c>
      <c r="H56" t="str">
        <f t="shared" si="1"/>
        <v>D0801</v>
      </c>
    </row>
    <row r="57" spans="1:8" ht="15">
      <c r="A57" s="166" t="str">
        <f>CONCATENATE(REPT("0",5-LEN('Foglio Informativo'!$C$7)),'Foglio Informativo'!$C$7)</f>
        <v>00   </v>
      </c>
      <c r="B57" t="str">
        <f>TRIM('Foglio Informativo'!$C$13)</f>
        <v>2017</v>
      </c>
      <c r="C57" s="16" t="str">
        <f>'Foglio Informativo'!$C$11</f>
        <v>1</v>
      </c>
      <c r="D57" t="s">
        <v>113</v>
      </c>
      <c r="E57" s="17" t="s">
        <v>66</v>
      </c>
      <c r="F57" s="17" t="s">
        <v>58</v>
      </c>
      <c r="G57" s="29">
        <f>'Allegato 2 - Tabella 4'!E24</f>
        <v>0</v>
      </c>
      <c r="H57" t="str">
        <f t="shared" si="1"/>
        <v>D0901</v>
      </c>
    </row>
    <row r="58" spans="1:8" ht="15">
      <c r="A58" s="166" t="str">
        <f>CONCATENATE(REPT("0",5-LEN('Foglio Informativo'!$C$7)),'Foglio Informativo'!$C$7)</f>
        <v>00   </v>
      </c>
      <c r="B58" t="str">
        <f>TRIM('Foglio Informativo'!$C$13)</f>
        <v>2017</v>
      </c>
      <c r="C58" s="16" t="str">
        <f>'Foglio Informativo'!$C$11</f>
        <v>1</v>
      </c>
      <c r="D58" t="s">
        <v>113</v>
      </c>
      <c r="E58" s="17" t="s">
        <v>67</v>
      </c>
      <c r="F58" s="17" t="s">
        <v>58</v>
      </c>
      <c r="G58" s="29">
        <f>'Allegato 2 - Tabella 4'!E25</f>
        <v>0</v>
      </c>
      <c r="H58" t="str">
        <f t="shared" si="1"/>
        <v>D1001</v>
      </c>
    </row>
    <row r="59" spans="1:8" ht="15">
      <c r="A59" s="166" t="str">
        <f>CONCATENATE(REPT("0",5-LEN('Foglio Informativo'!$C$7)),'Foglio Informativo'!$C$7)</f>
        <v>00   </v>
      </c>
      <c r="B59" t="str">
        <f>TRIM('Foglio Informativo'!$C$13)</f>
        <v>2017</v>
      </c>
      <c r="C59" s="16" t="str">
        <f>'Foglio Informativo'!$C$11</f>
        <v>1</v>
      </c>
      <c r="D59" t="s">
        <v>113</v>
      </c>
      <c r="E59" s="17" t="s">
        <v>58</v>
      </c>
      <c r="F59" s="17" t="s">
        <v>59</v>
      </c>
      <c r="G59" s="29">
        <f>'Allegato 2 - Tabella 4'!F16</f>
        <v>0</v>
      </c>
      <c r="H59" t="str">
        <f t="shared" si="1"/>
        <v>D0102</v>
      </c>
    </row>
    <row r="60" spans="1:8" ht="15">
      <c r="A60" s="166" t="str">
        <f>CONCATENATE(REPT("0",5-LEN('Foglio Informativo'!$C$7)),'Foglio Informativo'!$C$7)</f>
        <v>00   </v>
      </c>
      <c r="B60" t="str">
        <f>TRIM('Foglio Informativo'!$C$13)</f>
        <v>2017</v>
      </c>
      <c r="C60" s="16" t="str">
        <f>'Foglio Informativo'!$C$11</f>
        <v>1</v>
      </c>
      <c r="D60" t="s">
        <v>113</v>
      </c>
      <c r="E60" s="17" t="s">
        <v>59</v>
      </c>
      <c r="F60" s="17" t="s">
        <v>59</v>
      </c>
      <c r="G60" s="29">
        <f>'Allegato 2 - Tabella 4'!F17</f>
        <v>0</v>
      </c>
      <c r="H60" t="str">
        <f t="shared" si="1"/>
        <v>D0202</v>
      </c>
    </row>
    <row r="61" spans="1:8" ht="15">
      <c r="A61" s="166" t="str">
        <f>CONCATENATE(REPT("0",5-LEN('Foglio Informativo'!$C$7)),'Foglio Informativo'!$C$7)</f>
        <v>00   </v>
      </c>
      <c r="B61" t="str">
        <f>TRIM('Foglio Informativo'!$C$13)</f>
        <v>2017</v>
      </c>
      <c r="C61" s="16" t="str">
        <f>'Foglio Informativo'!$C$11</f>
        <v>1</v>
      </c>
      <c r="D61" t="s">
        <v>113</v>
      </c>
      <c r="E61" s="17" t="s">
        <v>60</v>
      </c>
      <c r="F61" s="17" t="s">
        <v>59</v>
      </c>
      <c r="G61" s="29">
        <f>'Allegato 2 - Tabella 4'!F18</f>
        <v>0</v>
      </c>
      <c r="H61" t="str">
        <f t="shared" si="1"/>
        <v>D0302</v>
      </c>
    </row>
    <row r="62" spans="1:8" ht="15">
      <c r="A62" s="166" t="str">
        <f>CONCATENATE(REPT("0",5-LEN('Foglio Informativo'!$C$7)),'Foglio Informativo'!$C$7)</f>
        <v>00   </v>
      </c>
      <c r="B62" t="str">
        <f>TRIM('Foglio Informativo'!$C$13)</f>
        <v>2017</v>
      </c>
      <c r="C62" s="16" t="str">
        <f>'Foglio Informativo'!$C$11</f>
        <v>1</v>
      </c>
      <c r="D62" t="s">
        <v>113</v>
      </c>
      <c r="E62" s="17" t="s">
        <v>61</v>
      </c>
      <c r="F62" s="17" t="s">
        <v>59</v>
      </c>
      <c r="G62" s="29">
        <f>'Allegato 2 - Tabella 4'!F19</f>
        <v>0</v>
      </c>
      <c r="H62" t="str">
        <f t="shared" si="1"/>
        <v>D0402</v>
      </c>
    </row>
    <row r="63" spans="1:8" ht="15">
      <c r="A63" s="166" t="str">
        <f>CONCATENATE(REPT("0",5-LEN('Foglio Informativo'!$C$7)),'Foglio Informativo'!$C$7)</f>
        <v>00   </v>
      </c>
      <c r="B63" t="str">
        <f>TRIM('Foglio Informativo'!$C$13)</f>
        <v>2017</v>
      </c>
      <c r="C63" s="16" t="str">
        <f>'Foglio Informativo'!$C$11</f>
        <v>1</v>
      </c>
      <c r="D63" t="s">
        <v>113</v>
      </c>
      <c r="E63" s="17" t="s">
        <v>62</v>
      </c>
      <c r="F63" s="17" t="s">
        <v>59</v>
      </c>
      <c r="G63" s="29">
        <f>'Allegato 2 - Tabella 4'!F20</f>
        <v>0</v>
      </c>
      <c r="H63" t="str">
        <f t="shared" si="1"/>
        <v>D0502</v>
      </c>
    </row>
    <row r="64" spans="1:8" ht="15">
      <c r="A64" s="166" t="str">
        <f>CONCATENATE(REPT("0",5-LEN('Foglio Informativo'!$C$7)),'Foglio Informativo'!$C$7)</f>
        <v>00   </v>
      </c>
      <c r="B64" t="str">
        <f>TRIM('Foglio Informativo'!$C$13)</f>
        <v>2017</v>
      </c>
      <c r="C64" s="16" t="str">
        <f>'Foglio Informativo'!$C$11</f>
        <v>1</v>
      </c>
      <c r="D64" t="s">
        <v>113</v>
      </c>
      <c r="E64" s="17" t="s">
        <v>63</v>
      </c>
      <c r="F64" s="17" t="s">
        <v>59</v>
      </c>
      <c r="G64" s="29">
        <f>'Allegato 2 - Tabella 4'!F21</f>
        <v>0</v>
      </c>
      <c r="H64" t="str">
        <f t="shared" si="1"/>
        <v>D0602</v>
      </c>
    </row>
    <row r="65" spans="1:8" ht="15">
      <c r="A65" s="166" t="str">
        <f>CONCATENATE(REPT("0",5-LEN('Foglio Informativo'!$C$7)),'Foglio Informativo'!$C$7)</f>
        <v>00   </v>
      </c>
      <c r="B65" t="str">
        <f>TRIM('Foglio Informativo'!$C$13)</f>
        <v>2017</v>
      </c>
      <c r="C65" s="16" t="str">
        <f>'Foglio Informativo'!$C$11</f>
        <v>1</v>
      </c>
      <c r="D65" t="s">
        <v>113</v>
      </c>
      <c r="E65" s="17" t="s">
        <v>64</v>
      </c>
      <c r="F65" s="17" t="s">
        <v>59</v>
      </c>
      <c r="G65" s="29">
        <f>'Allegato 2 - Tabella 4'!F22</f>
        <v>0</v>
      </c>
      <c r="H65" t="str">
        <f t="shared" si="1"/>
        <v>D0702</v>
      </c>
    </row>
    <row r="66" spans="1:8" ht="15">
      <c r="A66" s="166" t="str">
        <f>CONCATENATE(REPT("0",5-LEN('Foglio Informativo'!$C$7)),'Foglio Informativo'!$C$7)</f>
        <v>00   </v>
      </c>
      <c r="B66" t="str">
        <f>TRIM('Foglio Informativo'!$C$13)</f>
        <v>2017</v>
      </c>
      <c r="C66" s="16" t="str">
        <f>'Foglio Informativo'!$C$11</f>
        <v>1</v>
      </c>
      <c r="D66" t="s">
        <v>113</v>
      </c>
      <c r="E66" s="17" t="s">
        <v>65</v>
      </c>
      <c r="F66" s="17" t="s">
        <v>59</v>
      </c>
      <c r="G66" s="29">
        <f>'Allegato 2 - Tabella 4'!F23</f>
        <v>0</v>
      </c>
      <c r="H66" t="str">
        <f t="shared" si="1"/>
        <v>D0802</v>
      </c>
    </row>
    <row r="67" spans="1:8" ht="15">
      <c r="A67" s="166" t="str">
        <f>CONCATENATE(REPT("0",5-LEN('Foglio Informativo'!$C$7)),'Foglio Informativo'!$C$7)</f>
        <v>00   </v>
      </c>
      <c r="B67" t="str">
        <f>TRIM('Foglio Informativo'!$C$13)</f>
        <v>2017</v>
      </c>
      <c r="C67" s="16" t="str">
        <f>'Foglio Informativo'!$C$11</f>
        <v>1</v>
      </c>
      <c r="D67" t="s">
        <v>113</v>
      </c>
      <c r="E67" s="17" t="s">
        <v>66</v>
      </c>
      <c r="F67" s="17" t="s">
        <v>59</v>
      </c>
      <c r="G67" s="29">
        <f>'Allegato 2 - Tabella 4'!F24</f>
        <v>0</v>
      </c>
      <c r="H67" t="str">
        <f t="shared" si="1"/>
        <v>D0902</v>
      </c>
    </row>
    <row r="68" spans="1:8" ht="15">
      <c r="A68" s="166" t="str">
        <f>CONCATENATE(REPT("0",5-LEN('Foglio Informativo'!$C$7)),'Foglio Informativo'!$C$7)</f>
        <v>00   </v>
      </c>
      <c r="B68" t="str">
        <f>TRIM('Foglio Informativo'!$C$13)</f>
        <v>2017</v>
      </c>
      <c r="C68" s="16" t="str">
        <f>'Foglio Informativo'!$C$11</f>
        <v>1</v>
      </c>
      <c r="D68" t="s">
        <v>113</v>
      </c>
      <c r="E68" s="17" t="s">
        <v>67</v>
      </c>
      <c r="F68" s="17" t="s">
        <v>59</v>
      </c>
      <c r="G68" s="29">
        <f>'Allegato 2 - Tabella 4'!F25</f>
        <v>0</v>
      </c>
      <c r="H68" t="str">
        <f t="shared" si="1"/>
        <v>D1002</v>
      </c>
    </row>
    <row r="69" spans="1:8" ht="15">
      <c r="A69" s="166" t="str">
        <f>CONCATENATE(REPT("0",5-LEN('Foglio Informativo'!$C$7)),'Foglio Informativo'!$C$7)</f>
        <v>00   </v>
      </c>
      <c r="B69" t="str">
        <f>TRIM('Foglio Informativo'!$C$13)</f>
        <v>2017</v>
      </c>
      <c r="C69" s="16" t="str">
        <f>'Foglio Informativo'!$C$11</f>
        <v>1</v>
      </c>
      <c r="D69" t="s">
        <v>113</v>
      </c>
      <c r="E69" s="17" t="s">
        <v>58</v>
      </c>
      <c r="F69" s="17" t="s">
        <v>60</v>
      </c>
      <c r="G69" s="29">
        <f>'Allegato 2 - Tabella 4'!G16</f>
        <v>0</v>
      </c>
      <c r="H69" t="str">
        <f t="shared" si="1"/>
        <v>D0103</v>
      </c>
    </row>
    <row r="70" spans="1:8" ht="15">
      <c r="A70" s="166" t="str">
        <f>CONCATENATE(REPT("0",5-LEN('Foglio Informativo'!$C$7)),'Foglio Informativo'!$C$7)</f>
        <v>00   </v>
      </c>
      <c r="B70" t="str">
        <f>TRIM('Foglio Informativo'!$C$13)</f>
        <v>2017</v>
      </c>
      <c r="C70" s="16" t="str">
        <f>'Foglio Informativo'!$C$11</f>
        <v>1</v>
      </c>
      <c r="D70" t="s">
        <v>113</v>
      </c>
      <c r="E70" s="17" t="s">
        <v>59</v>
      </c>
      <c r="F70" s="17" t="s">
        <v>60</v>
      </c>
      <c r="G70" s="29">
        <f>'Allegato 2 - Tabella 4'!G17</f>
        <v>0</v>
      </c>
      <c r="H70" t="str">
        <f t="shared" si="1"/>
        <v>D0203</v>
      </c>
    </row>
    <row r="71" spans="1:8" ht="15">
      <c r="A71" s="166" t="str">
        <f>CONCATENATE(REPT("0",5-LEN('Foglio Informativo'!$C$7)),'Foglio Informativo'!$C$7)</f>
        <v>00   </v>
      </c>
      <c r="B71" t="str">
        <f>TRIM('Foglio Informativo'!$C$13)</f>
        <v>2017</v>
      </c>
      <c r="C71" s="16" t="str">
        <f>'Foglio Informativo'!$C$11</f>
        <v>1</v>
      </c>
      <c r="D71" t="s">
        <v>113</v>
      </c>
      <c r="E71" s="17" t="s">
        <v>60</v>
      </c>
      <c r="F71" s="17" t="s">
        <v>60</v>
      </c>
      <c r="G71" s="29">
        <f>'Allegato 2 - Tabella 4'!G18</f>
        <v>0</v>
      </c>
      <c r="H71" t="str">
        <f t="shared" si="1"/>
        <v>D0303</v>
      </c>
    </row>
    <row r="72" spans="1:8" ht="15">
      <c r="A72" s="166" t="str">
        <f>CONCATENATE(REPT("0",5-LEN('Foglio Informativo'!$C$7)),'Foglio Informativo'!$C$7)</f>
        <v>00   </v>
      </c>
      <c r="B72" t="str">
        <f>TRIM('Foglio Informativo'!$C$13)</f>
        <v>2017</v>
      </c>
      <c r="C72" s="16" t="str">
        <f>'Foglio Informativo'!$C$11</f>
        <v>1</v>
      </c>
      <c r="D72" t="s">
        <v>113</v>
      </c>
      <c r="E72" s="17" t="s">
        <v>61</v>
      </c>
      <c r="F72" s="17" t="s">
        <v>60</v>
      </c>
      <c r="G72" s="29">
        <f>'Allegato 2 - Tabella 4'!G19</f>
        <v>0</v>
      </c>
      <c r="H72" t="str">
        <f t="shared" si="1"/>
        <v>D0403</v>
      </c>
    </row>
    <row r="73" spans="1:8" ht="15">
      <c r="A73" s="166" t="str">
        <f>CONCATENATE(REPT("0",5-LEN('Foglio Informativo'!$C$7)),'Foglio Informativo'!$C$7)</f>
        <v>00   </v>
      </c>
      <c r="B73" t="str">
        <f>TRIM('Foglio Informativo'!$C$13)</f>
        <v>2017</v>
      </c>
      <c r="C73" s="16" t="str">
        <f>'Foglio Informativo'!$C$11</f>
        <v>1</v>
      </c>
      <c r="D73" t="s">
        <v>113</v>
      </c>
      <c r="E73" s="17" t="s">
        <v>62</v>
      </c>
      <c r="F73" s="17" t="s">
        <v>60</v>
      </c>
      <c r="G73" s="29">
        <f>'Allegato 2 - Tabella 4'!G20</f>
        <v>0</v>
      </c>
      <c r="H73" t="str">
        <f t="shared" si="1"/>
        <v>D0503</v>
      </c>
    </row>
    <row r="74" spans="1:8" ht="15">
      <c r="A74" s="166" t="str">
        <f>CONCATENATE(REPT("0",5-LEN('Foglio Informativo'!$C$7)),'Foglio Informativo'!$C$7)</f>
        <v>00   </v>
      </c>
      <c r="B74" t="str">
        <f>TRIM('Foglio Informativo'!$C$13)</f>
        <v>2017</v>
      </c>
      <c r="C74" s="16" t="str">
        <f>'Foglio Informativo'!$C$11</f>
        <v>1</v>
      </c>
      <c r="D74" t="s">
        <v>113</v>
      </c>
      <c r="E74" s="17" t="s">
        <v>63</v>
      </c>
      <c r="F74" s="17" t="s">
        <v>60</v>
      </c>
      <c r="G74" s="29">
        <f>'Allegato 2 - Tabella 4'!G21</f>
        <v>0</v>
      </c>
      <c r="H74" t="str">
        <f t="shared" si="1"/>
        <v>D0603</v>
      </c>
    </row>
    <row r="75" spans="1:8" ht="15">
      <c r="A75" s="166" t="str">
        <f>CONCATENATE(REPT("0",5-LEN('Foglio Informativo'!$C$7)),'Foglio Informativo'!$C$7)</f>
        <v>00   </v>
      </c>
      <c r="B75" t="str">
        <f>TRIM('Foglio Informativo'!$C$13)</f>
        <v>2017</v>
      </c>
      <c r="C75" s="16" t="str">
        <f>'Foglio Informativo'!$C$11</f>
        <v>1</v>
      </c>
      <c r="D75" t="s">
        <v>113</v>
      </c>
      <c r="E75" s="17" t="s">
        <v>64</v>
      </c>
      <c r="F75" s="17" t="s">
        <v>60</v>
      </c>
      <c r="G75" s="29">
        <f>'Allegato 2 - Tabella 4'!G22</f>
        <v>0</v>
      </c>
      <c r="H75" t="str">
        <f t="shared" si="1"/>
        <v>D0703</v>
      </c>
    </row>
    <row r="76" spans="1:8" ht="15">
      <c r="A76" s="166" t="str">
        <f>CONCATENATE(REPT("0",5-LEN('Foglio Informativo'!$C$7)),'Foglio Informativo'!$C$7)</f>
        <v>00   </v>
      </c>
      <c r="B76" t="str">
        <f>TRIM('Foglio Informativo'!$C$13)</f>
        <v>2017</v>
      </c>
      <c r="C76" s="16" t="str">
        <f>'Foglio Informativo'!$C$11</f>
        <v>1</v>
      </c>
      <c r="D76" t="s">
        <v>113</v>
      </c>
      <c r="E76" s="17" t="s">
        <v>65</v>
      </c>
      <c r="F76" s="17" t="s">
        <v>60</v>
      </c>
      <c r="G76" s="29">
        <f>'Allegato 2 - Tabella 4'!G23</f>
        <v>0</v>
      </c>
      <c r="H76" t="str">
        <f t="shared" si="1"/>
        <v>D0803</v>
      </c>
    </row>
    <row r="77" spans="1:8" ht="15">
      <c r="A77" s="166" t="str">
        <f>CONCATENATE(REPT("0",5-LEN('Foglio Informativo'!$C$7)),'Foglio Informativo'!$C$7)</f>
        <v>00   </v>
      </c>
      <c r="B77" t="str">
        <f>TRIM('Foglio Informativo'!$C$13)</f>
        <v>2017</v>
      </c>
      <c r="C77" s="16" t="str">
        <f>'Foglio Informativo'!$C$11</f>
        <v>1</v>
      </c>
      <c r="D77" t="s">
        <v>113</v>
      </c>
      <c r="E77" s="17" t="s">
        <v>66</v>
      </c>
      <c r="F77" s="17" t="s">
        <v>60</v>
      </c>
      <c r="G77" s="29">
        <f>'Allegato 2 - Tabella 4'!G24</f>
        <v>0</v>
      </c>
      <c r="H77" t="str">
        <f t="shared" si="1"/>
        <v>D0903</v>
      </c>
    </row>
    <row r="78" spans="1:8" ht="15">
      <c r="A78" s="166" t="str">
        <f>CONCATENATE(REPT("0",5-LEN('Foglio Informativo'!$C$7)),'Foglio Informativo'!$C$7)</f>
        <v>00   </v>
      </c>
      <c r="B78" t="str">
        <f>TRIM('Foglio Informativo'!$C$13)</f>
        <v>2017</v>
      </c>
      <c r="C78" s="16" t="str">
        <f>'Foglio Informativo'!$C$11</f>
        <v>1</v>
      </c>
      <c r="D78" t="s">
        <v>113</v>
      </c>
      <c r="E78" s="17" t="s">
        <v>67</v>
      </c>
      <c r="F78" s="17" t="s">
        <v>60</v>
      </c>
      <c r="G78" s="29">
        <f>'Allegato 2 - Tabella 4'!G25</f>
        <v>0</v>
      </c>
      <c r="H78" t="str">
        <f t="shared" si="1"/>
        <v>D1003</v>
      </c>
    </row>
    <row r="79" spans="1:8" ht="15">
      <c r="A79" s="166" t="str">
        <f>CONCATENATE(REPT("0",5-LEN('Foglio Informativo'!$C$7)),'Foglio Informativo'!$C$7)</f>
        <v>00   </v>
      </c>
      <c r="B79" t="str">
        <f>TRIM('Foglio Informativo'!$C$13)</f>
        <v>2017</v>
      </c>
      <c r="C79" s="16" t="str">
        <f>'Foglio Informativo'!$C$11</f>
        <v>1</v>
      </c>
      <c r="D79" t="s">
        <v>113</v>
      </c>
      <c r="E79" s="17" t="s">
        <v>58</v>
      </c>
      <c r="F79" s="17" t="s">
        <v>61</v>
      </c>
      <c r="G79" s="29">
        <f>'Allegato 2 - Tabella 4'!H16</f>
        <v>0</v>
      </c>
      <c r="H79" t="str">
        <f t="shared" si="1"/>
        <v>D0104</v>
      </c>
    </row>
    <row r="80" spans="1:8" ht="15">
      <c r="A80" s="166" t="str">
        <f>CONCATENATE(REPT("0",5-LEN('Foglio Informativo'!$C$7)),'Foglio Informativo'!$C$7)</f>
        <v>00   </v>
      </c>
      <c r="B80" t="str">
        <f>TRIM('Foglio Informativo'!$C$13)</f>
        <v>2017</v>
      </c>
      <c r="C80" s="16" t="str">
        <f>'Foglio Informativo'!$C$11</f>
        <v>1</v>
      </c>
      <c r="D80" t="s">
        <v>113</v>
      </c>
      <c r="E80" s="17" t="s">
        <v>59</v>
      </c>
      <c r="F80" s="17" t="s">
        <v>61</v>
      </c>
      <c r="G80" s="29">
        <f>'Allegato 2 - Tabella 4'!H17</f>
        <v>0</v>
      </c>
      <c r="H80" t="str">
        <f t="shared" si="1"/>
        <v>D0204</v>
      </c>
    </row>
    <row r="81" spans="1:8" ht="15">
      <c r="A81" s="166" t="str">
        <f>CONCATENATE(REPT("0",5-LEN('Foglio Informativo'!$C$7)),'Foglio Informativo'!$C$7)</f>
        <v>00   </v>
      </c>
      <c r="B81" t="str">
        <f>TRIM('Foglio Informativo'!$C$13)</f>
        <v>2017</v>
      </c>
      <c r="C81" s="16" t="str">
        <f>'Foglio Informativo'!$C$11</f>
        <v>1</v>
      </c>
      <c r="D81" t="s">
        <v>113</v>
      </c>
      <c r="E81" s="17" t="s">
        <v>60</v>
      </c>
      <c r="F81" s="17" t="s">
        <v>61</v>
      </c>
      <c r="G81" s="29">
        <f>'Allegato 2 - Tabella 4'!H18</f>
        <v>0</v>
      </c>
      <c r="H81" t="str">
        <f t="shared" si="1"/>
        <v>D0304</v>
      </c>
    </row>
    <row r="82" spans="1:8" ht="15">
      <c r="A82" s="166" t="str">
        <f>CONCATENATE(REPT("0",5-LEN('Foglio Informativo'!$C$7)),'Foglio Informativo'!$C$7)</f>
        <v>00   </v>
      </c>
      <c r="B82" t="str">
        <f>TRIM('Foglio Informativo'!$C$13)</f>
        <v>2017</v>
      </c>
      <c r="C82" s="16" t="str">
        <f>'Foglio Informativo'!$C$11</f>
        <v>1</v>
      </c>
      <c r="D82" t="s">
        <v>113</v>
      </c>
      <c r="E82" s="17" t="s">
        <v>61</v>
      </c>
      <c r="F82" s="17" t="s">
        <v>61</v>
      </c>
      <c r="G82" s="29">
        <f>'Allegato 2 - Tabella 4'!H19</f>
        <v>0</v>
      </c>
      <c r="H82" t="str">
        <f t="shared" si="1"/>
        <v>D0404</v>
      </c>
    </row>
    <row r="83" spans="1:8" ht="15">
      <c r="A83" s="166" t="str">
        <f>CONCATENATE(REPT("0",5-LEN('Foglio Informativo'!$C$7)),'Foglio Informativo'!$C$7)</f>
        <v>00   </v>
      </c>
      <c r="B83" t="str">
        <f>TRIM('Foglio Informativo'!$C$13)</f>
        <v>2017</v>
      </c>
      <c r="C83" s="16" t="str">
        <f>'Foglio Informativo'!$C$11</f>
        <v>1</v>
      </c>
      <c r="D83" t="s">
        <v>113</v>
      </c>
      <c r="E83" s="17" t="s">
        <v>62</v>
      </c>
      <c r="F83" s="17" t="s">
        <v>61</v>
      </c>
      <c r="G83" s="29">
        <f>'Allegato 2 - Tabella 4'!H20</f>
        <v>0</v>
      </c>
      <c r="H83" t="str">
        <f t="shared" si="1"/>
        <v>D0504</v>
      </c>
    </row>
    <row r="84" spans="1:8" ht="15">
      <c r="A84" s="166" t="str">
        <f>CONCATENATE(REPT("0",5-LEN('Foglio Informativo'!$C$7)),'Foglio Informativo'!$C$7)</f>
        <v>00   </v>
      </c>
      <c r="B84" t="str">
        <f>TRIM('Foglio Informativo'!$C$13)</f>
        <v>2017</v>
      </c>
      <c r="C84" s="16" t="str">
        <f>'Foglio Informativo'!$C$11</f>
        <v>1</v>
      </c>
      <c r="D84" t="s">
        <v>113</v>
      </c>
      <c r="E84" s="17" t="s">
        <v>63</v>
      </c>
      <c r="F84" s="17" t="s">
        <v>61</v>
      </c>
      <c r="G84" s="29">
        <f>'Allegato 2 - Tabella 4'!H21</f>
        <v>0</v>
      </c>
      <c r="H84" t="str">
        <f t="shared" si="1"/>
        <v>D0604</v>
      </c>
    </row>
    <row r="85" spans="1:8" ht="15">
      <c r="A85" s="166" t="str">
        <f>CONCATENATE(REPT("0",5-LEN('Foglio Informativo'!$C$7)),'Foglio Informativo'!$C$7)</f>
        <v>00   </v>
      </c>
      <c r="B85" t="str">
        <f>TRIM('Foglio Informativo'!$C$13)</f>
        <v>2017</v>
      </c>
      <c r="C85" s="16" t="str">
        <f>'Foglio Informativo'!$C$11</f>
        <v>1</v>
      </c>
      <c r="D85" t="s">
        <v>113</v>
      </c>
      <c r="E85" s="17" t="s">
        <v>64</v>
      </c>
      <c r="F85" s="17" t="s">
        <v>61</v>
      </c>
      <c r="G85" s="29">
        <f>'Allegato 2 - Tabella 4'!H22</f>
        <v>0</v>
      </c>
      <c r="H85" t="str">
        <f t="shared" si="1"/>
        <v>D0704</v>
      </c>
    </row>
    <row r="86" spans="1:8" ht="15">
      <c r="A86" s="166" t="str">
        <f>CONCATENATE(REPT("0",5-LEN('Foglio Informativo'!$C$7)),'Foglio Informativo'!$C$7)</f>
        <v>00   </v>
      </c>
      <c r="B86" t="str">
        <f>TRIM('Foglio Informativo'!$C$13)</f>
        <v>2017</v>
      </c>
      <c r="C86" s="16" t="str">
        <f>'Foglio Informativo'!$C$11</f>
        <v>1</v>
      </c>
      <c r="D86" t="s">
        <v>113</v>
      </c>
      <c r="E86" s="17" t="s">
        <v>65</v>
      </c>
      <c r="F86" s="17" t="s">
        <v>61</v>
      </c>
      <c r="G86" s="29">
        <f>'Allegato 2 - Tabella 4'!H23</f>
        <v>0</v>
      </c>
      <c r="H86" t="str">
        <f t="shared" si="1"/>
        <v>D0804</v>
      </c>
    </row>
    <row r="87" spans="1:8" ht="15">
      <c r="A87" s="166" t="str">
        <f>CONCATENATE(REPT("0",5-LEN('Foglio Informativo'!$C$7)),'Foglio Informativo'!$C$7)</f>
        <v>00   </v>
      </c>
      <c r="B87" t="str">
        <f>TRIM('Foglio Informativo'!$C$13)</f>
        <v>2017</v>
      </c>
      <c r="C87" s="16" t="str">
        <f>'Foglio Informativo'!$C$11</f>
        <v>1</v>
      </c>
      <c r="D87" t="s">
        <v>113</v>
      </c>
      <c r="E87" s="17" t="s">
        <v>66</v>
      </c>
      <c r="F87" s="17" t="s">
        <v>61</v>
      </c>
      <c r="G87" s="29">
        <f>'Allegato 2 - Tabella 4'!H24</f>
        <v>0</v>
      </c>
      <c r="H87" t="str">
        <f t="shared" si="1"/>
        <v>D0904</v>
      </c>
    </row>
    <row r="88" spans="1:8" ht="15">
      <c r="A88" s="166" t="str">
        <f>CONCATENATE(REPT("0",5-LEN('Foglio Informativo'!$C$7)),'Foglio Informativo'!$C$7)</f>
        <v>00   </v>
      </c>
      <c r="B88" t="str">
        <f>TRIM('Foglio Informativo'!$C$13)</f>
        <v>2017</v>
      </c>
      <c r="C88" s="16" t="str">
        <f>'Foglio Informativo'!$C$11</f>
        <v>1</v>
      </c>
      <c r="D88" t="s">
        <v>113</v>
      </c>
      <c r="E88" s="17" t="s">
        <v>67</v>
      </c>
      <c r="F88" s="17" t="s">
        <v>61</v>
      </c>
      <c r="G88" s="29">
        <f>'Allegato 2 - Tabella 4'!H25</f>
        <v>0</v>
      </c>
      <c r="H88" t="str">
        <f t="shared" si="1"/>
        <v>D1004</v>
      </c>
    </row>
    <row r="89" spans="1:8" ht="15">
      <c r="A89" s="166" t="str">
        <f>CONCATENATE(REPT("0",5-LEN('Foglio Informativo'!$C$7)),'Foglio Informativo'!$C$7)</f>
        <v>00   </v>
      </c>
      <c r="B89" t="str">
        <f>TRIM('Foglio Informativo'!$C$13)</f>
        <v>2017</v>
      </c>
      <c r="C89" s="16" t="str">
        <f>'Foglio Informativo'!$C$11</f>
        <v>1</v>
      </c>
      <c r="D89" t="s">
        <v>113</v>
      </c>
      <c r="E89" s="17" t="s">
        <v>58</v>
      </c>
      <c r="F89" s="17" t="s">
        <v>62</v>
      </c>
      <c r="G89" s="29">
        <f>'Allegato 2 - Tabella 4'!I16</f>
        <v>0</v>
      </c>
      <c r="H89" t="str">
        <f t="shared" si="1"/>
        <v>D0105</v>
      </c>
    </row>
    <row r="90" spans="1:8" ht="15">
      <c r="A90" s="166" t="str">
        <f>CONCATENATE(REPT("0",5-LEN('Foglio Informativo'!$C$7)),'Foglio Informativo'!$C$7)</f>
        <v>00   </v>
      </c>
      <c r="B90" t="str">
        <f>TRIM('Foglio Informativo'!$C$13)</f>
        <v>2017</v>
      </c>
      <c r="C90" s="16" t="str">
        <f>'Foglio Informativo'!$C$11</f>
        <v>1</v>
      </c>
      <c r="D90" t="s">
        <v>113</v>
      </c>
      <c r="E90" s="17" t="s">
        <v>59</v>
      </c>
      <c r="F90" s="17" t="s">
        <v>62</v>
      </c>
      <c r="G90" s="29">
        <f>'Allegato 2 - Tabella 4'!I17</f>
        <v>0</v>
      </c>
      <c r="H90" t="str">
        <f t="shared" si="1"/>
        <v>D0205</v>
      </c>
    </row>
    <row r="91" spans="1:8" ht="15">
      <c r="A91" s="166" t="str">
        <f>CONCATENATE(REPT("0",5-LEN('Foglio Informativo'!$C$7)),'Foglio Informativo'!$C$7)</f>
        <v>00   </v>
      </c>
      <c r="B91" t="str">
        <f>TRIM('Foglio Informativo'!$C$13)</f>
        <v>2017</v>
      </c>
      <c r="C91" s="16" t="str">
        <f>'Foglio Informativo'!$C$11</f>
        <v>1</v>
      </c>
      <c r="D91" t="s">
        <v>113</v>
      </c>
      <c r="E91" s="17" t="s">
        <v>60</v>
      </c>
      <c r="F91" s="17" t="s">
        <v>62</v>
      </c>
      <c r="G91" s="29">
        <f>'Allegato 2 - Tabella 4'!I18</f>
        <v>0</v>
      </c>
      <c r="H91" t="str">
        <f aca="true" t="shared" si="2" ref="H91:H154">D91&amp;E91&amp;F91</f>
        <v>D0305</v>
      </c>
    </row>
    <row r="92" spans="1:8" ht="15">
      <c r="A92" s="166" t="str">
        <f>CONCATENATE(REPT("0",5-LEN('Foglio Informativo'!$C$7)),'Foglio Informativo'!$C$7)</f>
        <v>00   </v>
      </c>
      <c r="B92" t="str">
        <f>TRIM('Foglio Informativo'!$C$13)</f>
        <v>2017</v>
      </c>
      <c r="C92" s="16" t="str">
        <f>'Foglio Informativo'!$C$11</f>
        <v>1</v>
      </c>
      <c r="D92" t="s">
        <v>113</v>
      </c>
      <c r="E92" s="17" t="s">
        <v>61</v>
      </c>
      <c r="F92" s="17" t="s">
        <v>62</v>
      </c>
      <c r="G92" s="29">
        <f>'Allegato 2 - Tabella 4'!I19</f>
        <v>0</v>
      </c>
      <c r="H92" t="str">
        <f t="shared" si="2"/>
        <v>D0405</v>
      </c>
    </row>
    <row r="93" spans="1:8" ht="15">
      <c r="A93" s="166" t="str">
        <f>CONCATENATE(REPT("0",5-LEN('Foglio Informativo'!$C$7)),'Foglio Informativo'!$C$7)</f>
        <v>00   </v>
      </c>
      <c r="B93" t="str">
        <f>TRIM('Foglio Informativo'!$C$13)</f>
        <v>2017</v>
      </c>
      <c r="C93" s="16" t="str">
        <f>'Foglio Informativo'!$C$11</f>
        <v>1</v>
      </c>
      <c r="D93" t="s">
        <v>113</v>
      </c>
      <c r="E93" s="17" t="s">
        <v>62</v>
      </c>
      <c r="F93" s="17" t="s">
        <v>62</v>
      </c>
      <c r="G93" s="29">
        <f>'Allegato 2 - Tabella 4'!I20</f>
        <v>0</v>
      </c>
      <c r="H93" t="str">
        <f t="shared" si="2"/>
        <v>D0505</v>
      </c>
    </row>
    <row r="94" spans="1:8" ht="15">
      <c r="A94" s="166" t="str">
        <f>CONCATENATE(REPT("0",5-LEN('Foglio Informativo'!$C$7)),'Foglio Informativo'!$C$7)</f>
        <v>00   </v>
      </c>
      <c r="B94" t="str">
        <f>TRIM('Foglio Informativo'!$C$13)</f>
        <v>2017</v>
      </c>
      <c r="C94" s="16" t="str">
        <f>'Foglio Informativo'!$C$11</f>
        <v>1</v>
      </c>
      <c r="D94" t="s">
        <v>113</v>
      </c>
      <c r="E94" s="17" t="s">
        <v>63</v>
      </c>
      <c r="F94" s="17" t="s">
        <v>62</v>
      </c>
      <c r="G94" s="29">
        <f>'Allegato 2 - Tabella 4'!I21</f>
        <v>0</v>
      </c>
      <c r="H94" t="str">
        <f t="shared" si="2"/>
        <v>D0605</v>
      </c>
    </row>
    <row r="95" spans="1:8" ht="15">
      <c r="A95" s="166" t="str">
        <f>CONCATENATE(REPT("0",5-LEN('Foglio Informativo'!$C$7)),'Foglio Informativo'!$C$7)</f>
        <v>00   </v>
      </c>
      <c r="B95" t="str">
        <f>TRIM('Foglio Informativo'!$C$13)</f>
        <v>2017</v>
      </c>
      <c r="C95" s="16" t="str">
        <f>'Foglio Informativo'!$C$11</f>
        <v>1</v>
      </c>
      <c r="D95" t="s">
        <v>113</v>
      </c>
      <c r="E95" s="17" t="s">
        <v>64</v>
      </c>
      <c r="F95" s="17" t="s">
        <v>62</v>
      </c>
      <c r="G95" s="29">
        <f>'Allegato 2 - Tabella 4'!I22</f>
        <v>0</v>
      </c>
      <c r="H95" t="str">
        <f t="shared" si="2"/>
        <v>D0705</v>
      </c>
    </row>
    <row r="96" spans="1:8" ht="15">
      <c r="A96" s="166" t="str">
        <f>CONCATENATE(REPT("0",5-LEN('Foglio Informativo'!$C$7)),'Foglio Informativo'!$C$7)</f>
        <v>00   </v>
      </c>
      <c r="B96" t="str">
        <f>TRIM('Foglio Informativo'!$C$13)</f>
        <v>2017</v>
      </c>
      <c r="C96" s="16" t="str">
        <f>'Foglio Informativo'!$C$11</f>
        <v>1</v>
      </c>
      <c r="D96" t="s">
        <v>113</v>
      </c>
      <c r="E96" s="17" t="s">
        <v>65</v>
      </c>
      <c r="F96" s="17" t="s">
        <v>62</v>
      </c>
      <c r="G96" s="29">
        <f>'Allegato 2 - Tabella 4'!I23</f>
        <v>0</v>
      </c>
      <c r="H96" t="str">
        <f t="shared" si="2"/>
        <v>D0805</v>
      </c>
    </row>
    <row r="97" spans="1:8" ht="15">
      <c r="A97" s="166" t="str">
        <f>CONCATENATE(REPT("0",5-LEN('Foglio Informativo'!$C$7)),'Foglio Informativo'!$C$7)</f>
        <v>00   </v>
      </c>
      <c r="B97" t="str">
        <f>TRIM('Foglio Informativo'!$C$13)</f>
        <v>2017</v>
      </c>
      <c r="C97" s="16" t="str">
        <f>'Foglio Informativo'!$C$11</f>
        <v>1</v>
      </c>
      <c r="D97" t="s">
        <v>113</v>
      </c>
      <c r="E97" s="17" t="s">
        <v>66</v>
      </c>
      <c r="F97" s="17" t="s">
        <v>62</v>
      </c>
      <c r="G97" s="29">
        <f>'Allegato 2 - Tabella 4'!I24</f>
        <v>0</v>
      </c>
      <c r="H97" t="str">
        <f t="shared" si="2"/>
        <v>D0905</v>
      </c>
    </row>
    <row r="98" spans="1:8" ht="15">
      <c r="A98" s="166" t="str">
        <f>CONCATENATE(REPT("0",5-LEN('Foglio Informativo'!$C$7)),'Foglio Informativo'!$C$7)</f>
        <v>00   </v>
      </c>
      <c r="B98" t="str">
        <f>TRIM('Foglio Informativo'!$C$13)</f>
        <v>2017</v>
      </c>
      <c r="C98" s="16" t="str">
        <f>'Foglio Informativo'!$C$11</f>
        <v>1</v>
      </c>
      <c r="D98" t="s">
        <v>113</v>
      </c>
      <c r="E98" s="17" t="s">
        <v>67</v>
      </c>
      <c r="F98" s="17" t="s">
        <v>62</v>
      </c>
      <c r="G98" s="29">
        <f>'Allegato 2 - Tabella 4'!I25</f>
        <v>0</v>
      </c>
      <c r="H98" t="str">
        <f t="shared" si="2"/>
        <v>D1005</v>
      </c>
    </row>
    <row r="99" spans="1:8" ht="15">
      <c r="A99" s="166" t="str">
        <f>CONCATENATE(REPT("0",5-LEN('Foglio Informativo'!$C$7)),'Foglio Informativo'!$C$7)</f>
        <v>00   </v>
      </c>
      <c r="B99" t="str">
        <f>TRIM('Foglio Informativo'!$C$13)</f>
        <v>2017</v>
      </c>
      <c r="C99" s="16" t="str">
        <f>'Foglio Informativo'!$C$11</f>
        <v>1</v>
      </c>
      <c r="D99" t="s">
        <v>113</v>
      </c>
      <c r="E99" s="17" t="s">
        <v>58</v>
      </c>
      <c r="F99" s="17" t="s">
        <v>63</v>
      </c>
      <c r="G99" s="29">
        <f>'Allegato 2 - Tabella 4'!J16</f>
        <v>0</v>
      </c>
      <c r="H99" t="str">
        <f t="shared" si="2"/>
        <v>D0106</v>
      </c>
    </row>
    <row r="100" spans="1:8" ht="15">
      <c r="A100" s="166" t="str">
        <f>CONCATENATE(REPT("0",5-LEN('Foglio Informativo'!$C$7)),'Foglio Informativo'!$C$7)</f>
        <v>00   </v>
      </c>
      <c r="B100" t="str">
        <f>TRIM('Foglio Informativo'!$C$13)</f>
        <v>2017</v>
      </c>
      <c r="C100" s="16" t="str">
        <f>'Foglio Informativo'!$C$11</f>
        <v>1</v>
      </c>
      <c r="D100" t="s">
        <v>113</v>
      </c>
      <c r="E100" s="17" t="s">
        <v>59</v>
      </c>
      <c r="F100" s="17" t="s">
        <v>63</v>
      </c>
      <c r="G100" s="29">
        <f>'Allegato 2 - Tabella 4'!J17</f>
        <v>0</v>
      </c>
      <c r="H100" t="str">
        <f t="shared" si="2"/>
        <v>D0206</v>
      </c>
    </row>
    <row r="101" spans="1:8" ht="15">
      <c r="A101" s="166" t="str">
        <f>CONCATENATE(REPT("0",5-LEN('Foglio Informativo'!$C$7)),'Foglio Informativo'!$C$7)</f>
        <v>00   </v>
      </c>
      <c r="B101" t="str">
        <f>TRIM('Foglio Informativo'!$C$13)</f>
        <v>2017</v>
      </c>
      <c r="C101" s="16" t="str">
        <f>'Foglio Informativo'!$C$11</f>
        <v>1</v>
      </c>
      <c r="D101" t="s">
        <v>113</v>
      </c>
      <c r="E101" s="17" t="s">
        <v>60</v>
      </c>
      <c r="F101" s="17" t="s">
        <v>63</v>
      </c>
      <c r="G101" s="29">
        <f>'Allegato 2 - Tabella 4'!J18</f>
        <v>0</v>
      </c>
      <c r="H101" t="str">
        <f t="shared" si="2"/>
        <v>D0306</v>
      </c>
    </row>
    <row r="102" spans="1:8" ht="15">
      <c r="A102" s="166" t="str">
        <f>CONCATENATE(REPT("0",5-LEN('Foglio Informativo'!$C$7)),'Foglio Informativo'!$C$7)</f>
        <v>00   </v>
      </c>
      <c r="B102" t="str">
        <f>TRIM('Foglio Informativo'!$C$13)</f>
        <v>2017</v>
      </c>
      <c r="C102" s="16" t="str">
        <f>'Foglio Informativo'!$C$11</f>
        <v>1</v>
      </c>
      <c r="D102" t="s">
        <v>113</v>
      </c>
      <c r="E102" s="17" t="s">
        <v>61</v>
      </c>
      <c r="F102" s="17" t="s">
        <v>63</v>
      </c>
      <c r="G102" s="29">
        <f>'Allegato 2 - Tabella 4'!J19</f>
        <v>0</v>
      </c>
      <c r="H102" t="str">
        <f t="shared" si="2"/>
        <v>D0406</v>
      </c>
    </row>
    <row r="103" spans="1:8" ht="15">
      <c r="A103" s="166" t="str">
        <f>CONCATENATE(REPT("0",5-LEN('Foglio Informativo'!$C$7)),'Foglio Informativo'!$C$7)</f>
        <v>00   </v>
      </c>
      <c r="B103" t="str">
        <f>TRIM('Foglio Informativo'!$C$13)</f>
        <v>2017</v>
      </c>
      <c r="C103" s="16" t="str">
        <f>'Foglio Informativo'!$C$11</f>
        <v>1</v>
      </c>
      <c r="D103" t="s">
        <v>113</v>
      </c>
      <c r="E103" s="17" t="s">
        <v>62</v>
      </c>
      <c r="F103" s="17" t="s">
        <v>63</v>
      </c>
      <c r="G103" s="29">
        <f>'Allegato 2 - Tabella 4'!J20</f>
        <v>0</v>
      </c>
      <c r="H103" t="str">
        <f t="shared" si="2"/>
        <v>D0506</v>
      </c>
    </row>
    <row r="104" spans="1:8" ht="15">
      <c r="A104" s="166" t="str">
        <f>CONCATENATE(REPT("0",5-LEN('Foglio Informativo'!$C$7)),'Foglio Informativo'!$C$7)</f>
        <v>00   </v>
      </c>
      <c r="B104" t="str">
        <f>TRIM('Foglio Informativo'!$C$13)</f>
        <v>2017</v>
      </c>
      <c r="C104" s="16" t="str">
        <f>'Foglio Informativo'!$C$11</f>
        <v>1</v>
      </c>
      <c r="D104" t="s">
        <v>113</v>
      </c>
      <c r="E104" s="17" t="s">
        <v>63</v>
      </c>
      <c r="F104" s="17" t="s">
        <v>63</v>
      </c>
      <c r="G104" s="29">
        <f>'Allegato 2 - Tabella 4'!J21</f>
        <v>0</v>
      </c>
      <c r="H104" t="str">
        <f t="shared" si="2"/>
        <v>D0606</v>
      </c>
    </row>
    <row r="105" spans="1:8" ht="15">
      <c r="A105" s="166" t="str">
        <f>CONCATENATE(REPT("0",5-LEN('Foglio Informativo'!$C$7)),'Foglio Informativo'!$C$7)</f>
        <v>00   </v>
      </c>
      <c r="B105" t="str">
        <f>TRIM('Foglio Informativo'!$C$13)</f>
        <v>2017</v>
      </c>
      <c r="C105" s="16" t="str">
        <f>'Foglio Informativo'!$C$11</f>
        <v>1</v>
      </c>
      <c r="D105" t="s">
        <v>113</v>
      </c>
      <c r="E105" s="17" t="s">
        <v>64</v>
      </c>
      <c r="F105" s="17" t="s">
        <v>63</v>
      </c>
      <c r="G105" s="29">
        <f>'Allegato 2 - Tabella 4'!J22</f>
        <v>0</v>
      </c>
      <c r="H105" t="str">
        <f t="shared" si="2"/>
        <v>D0706</v>
      </c>
    </row>
    <row r="106" spans="1:8" ht="15">
      <c r="A106" s="166" t="str">
        <f>CONCATENATE(REPT("0",5-LEN('Foglio Informativo'!$C$7)),'Foglio Informativo'!$C$7)</f>
        <v>00   </v>
      </c>
      <c r="B106" t="str">
        <f>TRIM('Foglio Informativo'!$C$13)</f>
        <v>2017</v>
      </c>
      <c r="C106" s="16" t="str">
        <f>'Foglio Informativo'!$C$11</f>
        <v>1</v>
      </c>
      <c r="D106" t="s">
        <v>113</v>
      </c>
      <c r="E106" s="17" t="s">
        <v>65</v>
      </c>
      <c r="F106" s="17" t="s">
        <v>63</v>
      </c>
      <c r="G106" s="29">
        <f>'Allegato 2 - Tabella 4'!J23</f>
        <v>0</v>
      </c>
      <c r="H106" t="str">
        <f t="shared" si="2"/>
        <v>D0806</v>
      </c>
    </row>
    <row r="107" spans="1:8" ht="15">
      <c r="A107" s="166" t="str">
        <f>CONCATENATE(REPT("0",5-LEN('Foglio Informativo'!$C$7)),'Foglio Informativo'!$C$7)</f>
        <v>00   </v>
      </c>
      <c r="B107" t="str">
        <f>TRIM('Foglio Informativo'!$C$13)</f>
        <v>2017</v>
      </c>
      <c r="C107" s="16" t="str">
        <f>'Foglio Informativo'!$C$11</f>
        <v>1</v>
      </c>
      <c r="D107" t="s">
        <v>113</v>
      </c>
      <c r="E107" s="17" t="s">
        <v>66</v>
      </c>
      <c r="F107" s="17" t="s">
        <v>63</v>
      </c>
      <c r="G107" s="29">
        <f>'Allegato 2 - Tabella 4'!J24</f>
        <v>0</v>
      </c>
      <c r="H107" t="str">
        <f t="shared" si="2"/>
        <v>D0906</v>
      </c>
    </row>
    <row r="108" spans="1:8" ht="15">
      <c r="A108" s="166" t="str">
        <f>CONCATENATE(REPT("0",5-LEN('Foglio Informativo'!$C$7)),'Foglio Informativo'!$C$7)</f>
        <v>00   </v>
      </c>
      <c r="B108" t="str">
        <f>TRIM('Foglio Informativo'!$C$13)</f>
        <v>2017</v>
      </c>
      <c r="C108" s="16" t="str">
        <f>'Foglio Informativo'!$C$11</f>
        <v>1</v>
      </c>
      <c r="D108" t="s">
        <v>113</v>
      </c>
      <c r="E108" s="17" t="s">
        <v>67</v>
      </c>
      <c r="F108" s="17" t="s">
        <v>63</v>
      </c>
      <c r="G108" s="29">
        <f>'Allegato 2 - Tabella 4'!J25</f>
        <v>0</v>
      </c>
      <c r="H108" t="str">
        <f t="shared" si="2"/>
        <v>D1006</v>
      </c>
    </row>
    <row r="109" spans="1:8" ht="15">
      <c r="A109" s="166" t="str">
        <f>CONCATENATE(REPT("0",5-LEN('Foglio Informativo'!$C$7)),'Foglio Informativo'!$C$7)</f>
        <v>00   </v>
      </c>
      <c r="B109" t="str">
        <f>TRIM('Foglio Informativo'!$C$13)</f>
        <v>2017</v>
      </c>
      <c r="C109" s="16" t="str">
        <f>'Foglio Informativo'!$C$11</f>
        <v>1</v>
      </c>
      <c r="D109" t="s">
        <v>113</v>
      </c>
      <c r="E109" s="17" t="s">
        <v>58</v>
      </c>
      <c r="F109" s="17" t="s">
        <v>64</v>
      </c>
      <c r="G109" s="29">
        <f>'Allegato 2 - Tabella 4'!K16</f>
        <v>0</v>
      </c>
      <c r="H109" t="str">
        <f t="shared" si="2"/>
        <v>D0107</v>
      </c>
    </row>
    <row r="110" spans="1:8" ht="15">
      <c r="A110" s="166" t="str">
        <f>CONCATENATE(REPT("0",5-LEN('Foglio Informativo'!$C$7)),'Foglio Informativo'!$C$7)</f>
        <v>00   </v>
      </c>
      <c r="B110" t="str">
        <f>TRIM('Foglio Informativo'!$C$13)</f>
        <v>2017</v>
      </c>
      <c r="C110" s="16" t="str">
        <f>'Foglio Informativo'!$C$11</f>
        <v>1</v>
      </c>
      <c r="D110" t="s">
        <v>113</v>
      </c>
      <c r="E110" s="17" t="s">
        <v>59</v>
      </c>
      <c r="F110" s="17" t="s">
        <v>64</v>
      </c>
      <c r="G110" s="29">
        <f>'Allegato 2 - Tabella 4'!K17</f>
        <v>0</v>
      </c>
      <c r="H110" t="str">
        <f t="shared" si="2"/>
        <v>D0207</v>
      </c>
    </row>
    <row r="111" spans="1:8" ht="15">
      <c r="A111" s="166" t="str">
        <f>CONCATENATE(REPT("0",5-LEN('Foglio Informativo'!$C$7)),'Foglio Informativo'!$C$7)</f>
        <v>00   </v>
      </c>
      <c r="B111" t="str">
        <f>TRIM('Foglio Informativo'!$C$13)</f>
        <v>2017</v>
      </c>
      <c r="C111" s="16" t="str">
        <f>'Foglio Informativo'!$C$11</f>
        <v>1</v>
      </c>
      <c r="D111" t="s">
        <v>113</v>
      </c>
      <c r="E111" s="17" t="s">
        <v>60</v>
      </c>
      <c r="F111" s="17" t="s">
        <v>64</v>
      </c>
      <c r="G111" s="29">
        <f>'Allegato 2 - Tabella 4'!K18</f>
        <v>0</v>
      </c>
      <c r="H111" t="str">
        <f t="shared" si="2"/>
        <v>D0307</v>
      </c>
    </row>
    <row r="112" spans="1:8" ht="15">
      <c r="A112" s="166" t="str">
        <f>CONCATENATE(REPT("0",5-LEN('Foglio Informativo'!$C$7)),'Foglio Informativo'!$C$7)</f>
        <v>00   </v>
      </c>
      <c r="B112" t="str">
        <f>TRIM('Foglio Informativo'!$C$13)</f>
        <v>2017</v>
      </c>
      <c r="C112" s="16" t="str">
        <f>'Foglio Informativo'!$C$11</f>
        <v>1</v>
      </c>
      <c r="D112" t="s">
        <v>113</v>
      </c>
      <c r="E112" s="17" t="s">
        <v>61</v>
      </c>
      <c r="F112" s="17" t="s">
        <v>64</v>
      </c>
      <c r="G112" s="29">
        <f>'Allegato 2 - Tabella 4'!K19</f>
        <v>0</v>
      </c>
      <c r="H112" t="str">
        <f t="shared" si="2"/>
        <v>D0407</v>
      </c>
    </row>
    <row r="113" spans="1:8" ht="15">
      <c r="A113" s="166" t="str">
        <f>CONCATENATE(REPT("0",5-LEN('Foglio Informativo'!$C$7)),'Foglio Informativo'!$C$7)</f>
        <v>00   </v>
      </c>
      <c r="B113" t="str">
        <f>TRIM('Foglio Informativo'!$C$13)</f>
        <v>2017</v>
      </c>
      <c r="C113" s="16" t="str">
        <f>'Foglio Informativo'!$C$11</f>
        <v>1</v>
      </c>
      <c r="D113" t="s">
        <v>113</v>
      </c>
      <c r="E113" s="17" t="s">
        <v>62</v>
      </c>
      <c r="F113" s="17" t="s">
        <v>64</v>
      </c>
      <c r="G113" s="29">
        <f>'Allegato 2 - Tabella 4'!K20</f>
        <v>0</v>
      </c>
      <c r="H113" t="str">
        <f t="shared" si="2"/>
        <v>D0507</v>
      </c>
    </row>
    <row r="114" spans="1:8" ht="15">
      <c r="A114" s="166" t="str">
        <f>CONCATENATE(REPT("0",5-LEN('Foglio Informativo'!$C$7)),'Foglio Informativo'!$C$7)</f>
        <v>00   </v>
      </c>
      <c r="B114" t="str">
        <f>TRIM('Foglio Informativo'!$C$13)</f>
        <v>2017</v>
      </c>
      <c r="C114" s="16" t="str">
        <f>'Foglio Informativo'!$C$11</f>
        <v>1</v>
      </c>
      <c r="D114" t="s">
        <v>113</v>
      </c>
      <c r="E114" s="17" t="s">
        <v>63</v>
      </c>
      <c r="F114" s="17" t="s">
        <v>64</v>
      </c>
      <c r="G114" s="29">
        <f>'Allegato 2 - Tabella 4'!K21</f>
        <v>0</v>
      </c>
      <c r="H114" t="str">
        <f t="shared" si="2"/>
        <v>D0607</v>
      </c>
    </row>
    <row r="115" spans="1:8" ht="15">
      <c r="A115" s="166" t="str">
        <f>CONCATENATE(REPT("0",5-LEN('Foglio Informativo'!$C$7)),'Foglio Informativo'!$C$7)</f>
        <v>00   </v>
      </c>
      <c r="B115" t="str">
        <f>TRIM('Foglio Informativo'!$C$13)</f>
        <v>2017</v>
      </c>
      <c r="C115" s="16" t="str">
        <f>'Foglio Informativo'!$C$11</f>
        <v>1</v>
      </c>
      <c r="D115" t="s">
        <v>113</v>
      </c>
      <c r="E115" s="17" t="s">
        <v>64</v>
      </c>
      <c r="F115" s="17" t="s">
        <v>64</v>
      </c>
      <c r="G115" s="29">
        <f>'Allegato 2 - Tabella 4'!K22</f>
        <v>0</v>
      </c>
      <c r="H115" t="str">
        <f t="shared" si="2"/>
        <v>D0707</v>
      </c>
    </row>
    <row r="116" spans="1:8" ht="15">
      <c r="A116" s="166" t="str">
        <f>CONCATENATE(REPT("0",5-LEN('Foglio Informativo'!$C$7)),'Foglio Informativo'!$C$7)</f>
        <v>00   </v>
      </c>
      <c r="B116" t="str">
        <f>TRIM('Foglio Informativo'!$C$13)</f>
        <v>2017</v>
      </c>
      <c r="C116" s="16" t="str">
        <f>'Foglio Informativo'!$C$11</f>
        <v>1</v>
      </c>
      <c r="D116" t="s">
        <v>113</v>
      </c>
      <c r="E116" s="17" t="s">
        <v>65</v>
      </c>
      <c r="F116" s="17" t="s">
        <v>64</v>
      </c>
      <c r="G116" s="29">
        <f>'Allegato 2 - Tabella 4'!K23</f>
        <v>0</v>
      </c>
      <c r="H116" t="str">
        <f t="shared" si="2"/>
        <v>D0807</v>
      </c>
    </row>
    <row r="117" spans="1:8" ht="15">
      <c r="A117" s="166" t="str">
        <f>CONCATENATE(REPT("0",5-LEN('Foglio Informativo'!$C$7)),'Foglio Informativo'!$C$7)</f>
        <v>00   </v>
      </c>
      <c r="B117" t="str">
        <f>TRIM('Foglio Informativo'!$C$13)</f>
        <v>2017</v>
      </c>
      <c r="C117" s="16" t="str">
        <f>'Foglio Informativo'!$C$11</f>
        <v>1</v>
      </c>
      <c r="D117" t="s">
        <v>113</v>
      </c>
      <c r="E117" s="17" t="s">
        <v>66</v>
      </c>
      <c r="F117" s="17" t="s">
        <v>64</v>
      </c>
      <c r="G117" s="29">
        <f>'Allegato 2 - Tabella 4'!K24</f>
        <v>0</v>
      </c>
      <c r="H117" t="str">
        <f t="shared" si="2"/>
        <v>D0907</v>
      </c>
    </row>
    <row r="118" spans="1:8" ht="15">
      <c r="A118" s="166" t="str">
        <f>CONCATENATE(REPT("0",5-LEN('Foglio Informativo'!$C$7)),'Foglio Informativo'!$C$7)</f>
        <v>00   </v>
      </c>
      <c r="B118" t="str">
        <f>TRIM('Foglio Informativo'!$C$13)</f>
        <v>2017</v>
      </c>
      <c r="C118" s="16" t="str">
        <f>'Foglio Informativo'!$C$11</f>
        <v>1</v>
      </c>
      <c r="D118" t="s">
        <v>113</v>
      </c>
      <c r="E118" s="17" t="s">
        <v>67</v>
      </c>
      <c r="F118" s="17" t="s">
        <v>64</v>
      </c>
      <c r="G118" s="29">
        <f>'Allegato 2 - Tabella 4'!K25</f>
        <v>0</v>
      </c>
      <c r="H118" t="str">
        <f t="shared" si="2"/>
        <v>D1007</v>
      </c>
    </row>
    <row r="119" spans="1:8" ht="15">
      <c r="A119" s="166" t="str">
        <f>CONCATENATE(REPT("0",5-LEN('Foglio Informativo'!$C$7)),'Foglio Informativo'!$C$7)</f>
        <v>00   </v>
      </c>
      <c r="B119" t="str">
        <f>TRIM('Foglio Informativo'!$C$13)</f>
        <v>2017</v>
      </c>
      <c r="C119" s="16" t="str">
        <f>'Foglio Informativo'!$C$11</f>
        <v>1</v>
      </c>
      <c r="D119" t="s">
        <v>113</v>
      </c>
      <c r="E119" s="17" t="s">
        <v>58</v>
      </c>
      <c r="F119" s="17" t="s">
        <v>65</v>
      </c>
      <c r="G119" s="29">
        <f>'Allegato 2 - Tabella 4'!L16</f>
        <v>0</v>
      </c>
      <c r="H119" t="str">
        <f t="shared" si="2"/>
        <v>D0108</v>
      </c>
    </row>
    <row r="120" spans="1:8" ht="15">
      <c r="A120" s="166" t="str">
        <f>CONCATENATE(REPT("0",5-LEN('Foglio Informativo'!$C$7)),'Foglio Informativo'!$C$7)</f>
        <v>00   </v>
      </c>
      <c r="B120" t="str">
        <f>TRIM('Foglio Informativo'!$C$13)</f>
        <v>2017</v>
      </c>
      <c r="C120" s="16" t="str">
        <f>'Foglio Informativo'!$C$11</f>
        <v>1</v>
      </c>
      <c r="D120" t="s">
        <v>113</v>
      </c>
      <c r="E120" s="17" t="s">
        <v>59</v>
      </c>
      <c r="F120" s="17" t="s">
        <v>65</v>
      </c>
      <c r="G120" s="29">
        <f>'Allegato 2 - Tabella 4'!L17</f>
        <v>0</v>
      </c>
      <c r="H120" t="str">
        <f t="shared" si="2"/>
        <v>D0208</v>
      </c>
    </row>
    <row r="121" spans="1:8" ht="15">
      <c r="A121" s="166" t="str">
        <f>CONCATENATE(REPT("0",5-LEN('Foglio Informativo'!$C$7)),'Foglio Informativo'!$C$7)</f>
        <v>00   </v>
      </c>
      <c r="B121" t="str">
        <f>TRIM('Foglio Informativo'!$C$13)</f>
        <v>2017</v>
      </c>
      <c r="C121" s="16" t="str">
        <f>'Foglio Informativo'!$C$11</f>
        <v>1</v>
      </c>
      <c r="D121" t="s">
        <v>113</v>
      </c>
      <c r="E121" s="17" t="s">
        <v>60</v>
      </c>
      <c r="F121" s="17" t="s">
        <v>65</v>
      </c>
      <c r="G121" s="29">
        <f>'Allegato 2 - Tabella 4'!L18</f>
        <v>0</v>
      </c>
      <c r="H121" t="str">
        <f t="shared" si="2"/>
        <v>D0308</v>
      </c>
    </row>
    <row r="122" spans="1:8" ht="15">
      <c r="A122" s="166" t="str">
        <f>CONCATENATE(REPT("0",5-LEN('Foglio Informativo'!$C$7)),'Foglio Informativo'!$C$7)</f>
        <v>00   </v>
      </c>
      <c r="B122" t="str">
        <f>TRIM('Foglio Informativo'!$C$13)</f>
        <v>2017</v>
      </c>
      <c r="C122" s="16" t="str">
        <f>'Foglio Informativo'!$C$11</f>
        <v>1</v>
      </c>
      <c r="D122" t="s">
        <v>113</v>
      </c>
      <c r="E122" s="17" t="s">
        <v>61</v>
      </c>
      <c r="F122" s="17" t="s">
        <v>65</v>
      </c>
      <c r="G122" s="29">
        <f>'Allegato 2 - Tabella 4'!L19</f>
        <v>0</v>
      </c>
      <c r="H122" t="str">
        <f t="shared" si="2"/>
        <v>D0408</v>
      </c>
    </row>
    <row r="123" spans="1:8" ht="15">
      <c r="A123" s="166" t="str">
        <f>CONCATENATE(REPT("0",5-LEN('Foglio Informativo'!$C$7)),'Foglio Informativo'!$C$7)</f>
        <v>00   </v>
      </c>
      <c r="B123" t="str">
        <f>TRIM('Foglio Informativo'!$C$13)</f>
        <v>2017</v>
      </c>
      <c r="C123" s="16" t="str">
        <f>'Foglio Informativo'!$C$11</f>
        <v>1</v>
      </c>
      <c r="D123" t="s">
        <v>113</v>
      </c>
      <c r="E123" s="17" t="s">
        <v>62</v>
      </c>
      <c r="F123" s="17" t="s">
        <v>65</v>
      </c>
      <c r="G123" s="29">
        <f>'Allegato 2 - Tabella 4'!L20</f>
        <v>0</v>
      </c>
      <c r="H123" t="str">
        <f t="shared" si="2"/>
        <v>D0508</v>
      </c>
    </row>
    <row r="124" spans="1:8" ht="15">
      <c r="A124" s="166" t="str">
        <f>CONCATENATE(REPT("0",5-LEN('Foglio Informativo'!$C$7)),'Foglio Informativo'!$C$7)</f>
        <v>00   </v>
      </c>
      <c r="B124" t="str">
        <f>TRIM('Foglio Informativo'!$C$13)</f>
        <v>2017</v>
      </c>
      <c r="C124" s="16" t="str">
        <f>'Foglio Informativo'!$C$11</f>
        <v>1</v>
      </c>
      <c r="D124" t="s">
        <v>113</v>
      </c>
      <c r="E124" s="17" t="s">
        <v>63</v>
      </c>
      <c r="F124" s="17" t="s">
        <v>65</v>
      </c>
      <c r="G124" s="29">
        <f>'Allegato 2 - Tabella 4'!L21</f>
        <v>0</v>
      </c>
      <c r="H124" t="str">
        <f t="shared" si="2"/>
        <v>D0608</v>
      </c>
    </row>
    <row r="125" spans="1:8" ht="15">
      <c r="A125" s="166" t="str">
        <f>CONCATENATE(REPT("0",5-LEN('Foglio Informativo'!$C$7)),'Foglio Informativo'!$C$7)</f>
        <v>00   </v>
      </c>
      <c r="B125" t="str">
        <f>TRIM('Foglio Informativo'!$C$13)</f>
        <v>2017</v>
      </c>
      <c r="C125" s="16" t="str">
        <f>'Foglio Informativo'!$C$11</f>
        <v>1</v>
      </c>
      <c r="D125" t="s">
        <v>113</v>
      </c>
      <c r="E125" s="17" t="s">
        <v>64</v>
      </c>
      <c r="F125" s="17" t="s">
        <v>65</v>
      </c>
      <c r="G125" s="29">
        <f>'Allegato 2 - Tabella 4'!L22</f>
        <v>0</v>
      </c>
      <c r="H125" t="str">
        <f t="shared" si="2"/>
        <v>D0708</v>
      </c>
    </row>
    <row r="126" spans="1:8" ht="15">
      <c r="A126" s="166" t="str">
        <f>CONCATENATE(REPT("0",5-LEN('Foglio Informativo'!$C$7)),'Foglio Informativo'!$C$7)</f>
        <v>00   </v>
      </c>
      <c r="B126" t="str">
        <f>TRIM('Foglio Informativo'!$C$13)</f>
        <v>2017</v>
      </c>
      <c r="C126" s="16" t="str">
        <f>'Foglio Informativo'!$C$11</f>
        <v>1</v>
      </c>
      <c r="D126" t="s">
        <v>113</v>
      </c>
      <c r="E126" s="17" t="s">
        <v>65</v>
      </c>
      <c r="F126" s="17" t="s">
        <v>65</v>
      </c>
      <c r="G126" s="29">
        <f>'Allegato 2 - Tabella 4'!L23</f>
        <v>0</v>
      </c>
      <c r="H126" t="str">
        <f t="shared" si="2"/>
        <v>D0808</v>
      </c>
    </row>
    <row r="127" spans="1:8" ht="15">
      <c r="A127" s="166" t="str">
        <f>CONCATENATE(REPT("0",5-LEN('Foglio Informativo'!$C$7)),'Foglio Informativo'!$C$7)</f>
        <v>00   </v>
      </c>
      <c r="B127" t="str">
        <f>TRIM('Foglio Informativo'!$C$13)</f>
        <v>2017</v>
      </c>
      <c r="C127" s="16" t="str">
        <f>'Foglio Informativo'!$C$11</f>
        <v>1</v>
      </c>
      <c r="D127" t="s">
        <v>113</v>
      </c>
      <c r="E127" s="17" t="s">
        <v>66</v>
      </c>
      <c r="F127" s="17" t="s">
        <v>65</v>
      </c>
      <c r="G127" s="29">
        <f>'Allegato 2 - Tabella 4'!L24</f>
        <v>0</v>
      </c>
      <c r="H127" t="str">
        <f t="shared" si="2"/>
        <v>D0908</v>
      </c>
    </row>
    <row r="128" spans="1:8" ht="15">
      <c r="A128" s="166" t="str">
        <f>CONCATENATE(REPT("0",5-LEN('Foglio Informativo'!$C$7)),'Foglio Informativo'!$C$7)</f>
        <v>00   </v>
      </c>
      <c r="B128" t="str">
        <f>TRIM('Foglio Informativo'!$C$13)</f>
        <v>2017</v>
      </c>
      <c r="C128" s="16" t="str">
        <f>'Foglio Informativo'!$C$11</f>
        <v>1</v>
      </c>
      <c r="D128" t="s">
        <v>113</v>
      </c>
      <c r="E128" s="17" t="s">
        <v>67</v>
      </c>
      <c r="F128" s="17" t="s">
        <v>65</v>
      </c>
      <c r="G128" s="29">
        <f>'Allegato 2 - Tabella 4'!L25</f>
        <v>0</v>
      </c>
      <c r="H128" t="str">
        <f t="shared" si="2"/>
        <v>D1008</v>
      </c>
    </row>
    <row r="129" spans="1:8" ht="15">
      <c r="A129" s="166" t="str">
        <f>CONCATENATE(REPT("0",5-LEN('Foglio Informativo'!$C$7)),'Foglio Informativo'!$C$7)</f>
        <v>00   </v>
      </c>
      <c r="B129" t="str">
        <f>TRIM('Foglio Informativo'!$C$13)</f>
        <v>2017</v>
      </c>
      <c r="C129" s="16" t="str">
        <f>'Foglio Informativo'!$C$11</f>
        <v>1</v>
      </c>
      <c r="D129" t="s">
        <v>113</v>
      </c>
      <c r="E129" s="17" t="s">
        <v>58</v>
      </c>
      <c r="F129" s="17" t="s">
        <v>66</v>
      </c>
      <c r="G129" s="29">
        <f>'Allegato 2 - Tabella 4'!M16</f>
        <v>0</v>
      </c>
      <c r="H129" t="str">
        <f t="shared" si="2"/>
        <v>D0109</v>
      </c>
    </row>
    <row r="130" spans="1:8" ht="15">
      <c r="A130" s="166" t="str">
        <f>CONCATENATE(REPT("0",5-LEN('Foglio Informativo'!$C$7)),'Foglio Informativo'!$C$7)</f>
        <v>00   </v>
      </c>
      <c r="B130" t="str">
        <f>TRIM('Foglio Informativo'!$C$13)</f>
        <v>2017</v>
      </c>
      <c r="C130" s="16" t="str">
        <f>'Foglio Informativo'!$C$11</f>
        <v>1</v>
      </c>
      <c r="D130" t="s">
        <v>113</v>
      </c>
      <c r="E130" s="17" t="s">
        <v>59</v>
      </c>
      <c r="F130" s="17" t="s">
        <v>66</v>
      </c>
      <c r="G130" s="29">
        <f>'Allegato 2 - Tabella 4'!M17</f>
        <v>0</v>
      </c>
      <c r="H130" t="str">
        <f t="shared" si="2"/>
        <v>D0209</v>
      </c>
    </row>
    <row r="131" spans="1:8" ht="15">
      <c r="A131" s="166" t="str">
        <f>CONCATENATE(REPT("0",5-LEN('Foglio Informativo'!$C$7)),'Foglio Informativo'!$C$7)</f>
        <v>00   </v>
      </c>
      <c r="B131" t="str">
        <f>TRIM('Foglio Informativo'!$C$13)</f>
        <v>2017</v>
      </c>
      <c r="C131" s="16" t="str">
        <f>'Foglio Informativo'!$C$11</f>
        <v>1</v>
      </c>
      <c r="D131" t="s">
        <v>113</v>
      </c>
      <c r="E131" s="17" t="s">
        <v>60</v>
      </c>
      <c r="F131" s="17" t="s">
        <v>66</v>
      </c>
      <c r="G131" s="29">
        <f>'Allegato 2 - Tabella 4'!M18</f>
        <v>0</v>
      </c>
      <c r="H131" t="str">
        <f t="shared" si="2"/>
        <v>D0309</v>
      </c>
    </row>
    <row r="132" spans="1:8" ht="15">
      <c r="A132" s="166" t="str">
        <f>CONCATENATE(REPT("0",5-LEN('Foglio Informativo'!$C$7)),'Foglio Informativo'!$C$7)</f>
        <v>00   </v>
      </c>
      <c r="B132" t="str">
        <f>TRIM('Foglio Informativo'!$C$13)</f>
        <v>2017</v>
      </c>
      <c r="C132" s="16" t="str">
        <f>'Foglio Informativo'!$C$11</f>
        <v>1</v>
      </c>
      <c r="D132" t="s">
        <v>113</v>
      </c>
      <c r="E132" s="17" t="s">
        <v>61</v>
      </c>
      <c r="F132" s="17" t="s">
        <v>66</v>
      </c>
      <c r="G132" s="29">
        <f>'Allegato 2 - Tabella 4'!M19</f>
        <v>0</v>
      </c>
      <c r="H132" t="str">
        <f t="shared" si="2"/>
        <v>D0409</v>
      </c>
    </row>
    <row r="133" spans="1:8" ht="15">
      <c r="A133" s="166" t="str">
        <f>CONCATENATE(REPT("0",5-LEN('Foglio Informativo'!$C$7)),'Foglio Informativo'!$C$7)</f>
        <v>00   </v>
      </c>
      <c r="B133" t="str">
        <f>TRIM('Foglio Informativo'!$C$13)</f>
        <v>2017</v>
      </c>
      <c r="C133" s="16" t="str">
        <f>'Foglio Informativo'!$C$11</f>
        <v>1</v>
      </c>
      <c r="D133" t="s">
        <v>113</v>
      </c>
      <c r="E133" s="17" t="s">
        <v>62</v>
      </c>
      <c r="F133" s="17" t="s">
        <v>66</v>
      </c>
      <c r="G133" s="29">
        <f>'Allegato 2 - Tabella 4'!M20</f>
        <v>0</v>
      </c>
      <c r="H133" t="str">
        <f t="shared" si="2"/>
        <v>D0509</v>
      </c>
    </row>
    <row r="134" spans="1:8" ht="15">
      <c r="A134" s="166" t="str">
        <f>CONCATENATE(REPT("0",5-LEN('Foglio Informativo'!$C$7)),'Foglio Informativo'!$C$7)</f>
        <v>00   </v>
      </c>
      <c r="B134" t="str">
        <f>TRIM('Foglio Informativo'!$C$13)</f>
        <v>2017</v>
      </c>
      <c r="C134" s="16" t="str">
        <f>'Foglio Informativo'!$C$11</f>
        <v>1</v>
      </c>
      <c r="D134" t="s">
        <v>113</v>
      </c>
      <c r="E134" s="17" t="s">
        <v>63</v>
      </c>
      <c r="F134" s="17" t="s">
        <v>66</v>
      </c>
      <c r="G134" s="29">
        <f>'Allegato 2 - Tabella 4'!M21</f>
        <v>0</v>
      </c>
      <c r="H134" t="str">
        <f t="shared" si="2"/>
        <v>D0609</v>
      </c>
    </row>
    <row r="135" spans="1:8" ht="15">
      <c r="A135" s="166" t="str">
        <f>CONCATENATE(REPT("0",5-LEN('Foglio Informativo'!$C$7)),'Foglio Informativo'!$C$7)</f>
        <v>00   </v>
      </c>
      <c r="B135" t="str">
        <f>TRIM('Foglio Informativo'!$C$13)</f>
        <v>2017</v>
      </c>
      <c r="C135" s="16" t="str">
        <f>'Foglio Informativo'!$C$11</f>
        <v>1</v>
      </c>
      <c r="D135" t="s">
        <v>113</v>
      </c>
      <c r="E135" s="17" t="s">
        <v>64</v>
      </c>
      <c r="F135" s="17" t="s">
        <v>66</v>
      </c>
      <c r="G135" s="29">
        <f>'Allegato 2 - Tabella 4'!M22</f>
        <v>0</v>
      </c>
      <c r="H135" t="str">
        <f t="shared" si="2"/>
        <v>D0709</v>
      </c>
    </row>
    <row r="136" spans="1:8" ht="15">
      <c r="A136" s="166" t="str">
        <f>CONCATENATE(REPT("0",5-LEN('Foglio Informativo'!$C$7)),'Foglio Informativo'!$C$7)</f>
        <v>00   </v>
      </c>
      <c r="B136" t="str">
        <f>TRIM('Foglio Informativo'!$C$13)</f>
        <v>2017</v>
      </c>
      <c r="C136" s="16" t="str">
        <f>'Foglio Informativo'!$C$11</f>
        <v>1</v>
      </c>
      <c r="D136" t="s">
        <v>113</v>
      </c>
      <c r="E136" s="17" t="s">
        <v>65</v>
      </c>
      <c r="F136" s="17" t="s">
        <v>66</v>
      </c>
      <c r="G136" s="29">
        <f>'Allegato 2 - Tabella 4'!M23</f>
        <v>0</v>
      </c>
      <c r="H136" t="str">
        <f t="shared" si="2"/>
        <v>D0809</v>
      </c>
    </row>
    <row r="137" spans="1:8" ht="15">
      <c r="A137" s="166" t="str">
        <f>CONCATENATE(REPT("0",5-LEN('Foglio Informativo'!$C$7)),'Foglio Informativo'!$C$7)</f>
        <v>00   </v>
      </c>
      <c r="B137" t="str">
        <f>TRIM('Foglio Informativo'!$C$13)</f>
        <v>2017</v>
      </c>
      <c r="C137" s="16" t="str">
        <f>'Foglio Informativo'!$C$11</f>
        <v>1</v>
      </c>
      <c r="D137" t="s">
        <v>113</v>
      </c>
      <c r="E137" s="17" t="s">
        <v>66</v>
      </c>
      <c r="F137" s="17" t="s">
        <v>66</v>
      </c>
      <c r="G137" s="29">
        <f>'Allegato 2 - Tabella 4'!M24</f>
        <v>0</v>
      </c>
      <c r="H137" t="str">
        <f t="shared" si="2"/>
        <v>D0909</v>
      </c>
    </row>
    <row r="138" spans="1:8" ht="15">
      <c r="A138" s="166" t="str">
        <f>CONCATENATE(REPT("0",5-LEN('Foglio Informativo'!$C$7)),'Foglio Informativo'!$C$7)</f>
        <v>00   </v>
      </c>
      <c r="B138" t="str">
        <f>TRIM('Foglio Informativo'!$C$13)</f>
        <v>2017</v>
      </c>
      <c r="C138" s="16" t="str">
        <f>'Foglio Informativo'!$C$11</f>
        <v>1</v>
      </c>
      <c r="D138" t="s">
        <v>113</v>
      </c>
      <c r="E138" s="17" t="s">
        <v>67</v>
      </c>
      <c r="F138" s="17" t="s">
        <v>66</v>
      </c>
      <c r="G138" s="29">
        <f>'Allegato 2 - Tabella 4'!M25</f>
        <v>0</v>
      </c>
      <c r="H138" t="str">
        <f t="shared" si="2"/>
        <v>D1009</v>
      </c>
    </row>
    <row r="139" spans="1:8" ht="15">
      <c r="A139" s="166" t="str">
        <f>CONCATENATE(REPT("0",5-LEN('Foglio Informativo'!$C$7)),'Foglio Informativo'!$C$7)</f>
        <v>00   </v>
      </c>
      <c r="B139" t="str">
        <f>TRIM('Foglio Informativo'!$C$13)</f>
        <v>2017</v>
      </c>
      <c r="C139" s="16" t="str">
        <f>'Foglio Informativo'!$C$11</f>
        <v>1</v>
      </c>
      <c r="D139" t="s">
        <v>114</v>
      </c>
      <c r="E139" s="17" t="s">
        <v>58</v>
      </c>
      <c r="F139" s="17" t="s">
        <v>67</v>
      </c>
      <c r="G139" s="29">
        <f>'Allegato 2 - Tabella 4'!E31</f>
        <v>0</v>
      </c>
      <c r="H139" t="str">
        <f t="shared" si="2"/>
        <v>E0110</v>
      </c>
    </row>
    <row r="140" spans="1:8" ht="15">
      <c r="A140" s="166" t="str">
        <f>CONCATENATE(REPT("0",5-LEN('Foglio Informativo'!$C$7)),'Foglio Informativo'!$C$7)</f>
        <v>00   </v>
      </c>
      <c r="B140" t="str">
        <f>TRIM('Foglio Informativo'!$C$13)</f>
        <v>2017</v>
      </c>
      <c r="C140" s="16" t="str">
        <f>'Foglio Informativo'!$C$11</f>
        <v>1</v>
      </c>
      <c r="D140" t="s">
        <v>114</v>
      </c>
      <c r="E140" s="17" t="s">
        <v>59</v>
      </c>
      <c r="F140" s="17" t="s">
        <v>67</v>
      </c>
      <c r="G140" s="29">
        <f>'Allegato 2 - Tabella 4'!E32</f>
        <v>0</v>
      </c>
      <c r="H140" t="str">
        <f t="shared" si="2"/>
        <v>E0210</v>
      </c>
    </row>
    <row r="141" spans="1:8" ht="15">
      <c r="A141" s="166" t="str">
        <f>CONCATENATE(REPT("0",5-LEN('Foglio Informativo'!$C$7)),'Foglio Informativo'!$C$7)</f>
        <v>00   </v>
      </c>
      <c r="B141" t="str">
        <f>TRIM('Foglio Informativo'!$C$13)</f>
        <v>2017</v>
      </c>
      <c r="C141" s="16" t="str">
        <f>'Foglio Informativo'!$C$11</f>
        <v>1</v>
      </c>
      <c r="D141" t="s">
        <v>114</v>
      </c>
      <c r="E141" s="17" t="s">
        <v>60</v>
      </c>
      <c r="F141" s="17" t="s">
        <v>67</v>
      </c>
      <c r="G141" s="29">
        <f>'Allegato 2 - Tabella 4'!E33</f>
        <v>0</v>
      </c>
      <c r="H141" t="str">
        <f t="shared" si="2"/>
        <v>E0310</v>
      </c>
    </row>
    <row r="142" spans="1:8" ht="15">
      <c r="A142" s="166" t="str">
        <f>CONCATENATE(REPT("0",5-LEN('Foglio Informativo'!$C$7)),'Foglio Informativo'!$C$7)</f>
        <v>00   </v>
      </c>
      <c r="B142" t="str">
        <f>TRIM('Foglio Informativo'!$C$13)</f>
        <v>2017</v>
      </c>
      <c r="C142" s="16" t="str">
        <f>'Foglio Informativo'!$C$11</f>
        <v>1</v>
      </c>
      <c r="D142" t="s">
        <v>114</v>
      </c>
      <c r="E142" s="17" t="s">
        <v>61</v>
      </c>
      <c r="F142" s="17" t="s">
        <v>67</v>
      </c>
      <c r="G142" s="29">
        <f>'Allegato 2 - Tabella 4'!E34</f>
        <v>0</v>
      </c>
      <c r="H142" t="str">
        <f t="shared" si="2"/>
        <v>E0410</v>
      </c>
    </row>
    <row r="143" spans="1:8" ht="15">
      <c r="A143" s="166" t="str">
        <f>CONCATENATE(REPT("0",5-LEN('Foglio Informativo'!$C$7)),'Foglio Informativo'!$C$7)</f>
        <v>00   </v>
      </c>
      <c r="B143" t="str">
        <f>TRIM('Foglio Informativo'!$C$13)</f>
        <v>2017</v>
      </c>
      <c r="C143" s="16" t="str">
        <f>'Foglio Informativo'!$C$11</f>
        <v>1</v>
      </c>
      <c r="D143" t="s">
        <v>114</v>
      </c>
      <c r="E143" s="17" t="s">
        <v>62</v>
      </c>
      <c r="F143" s="17" t="s">
        <v>67</v>
      </c>
      <c r="G143" s="29">
        <f>'Allegato 2 - Tabella 4'!E35</f>
        <v>0</v>
      </c>
      <c r="H143" t="str">
        <f t="shared" si="2"/>
        <v>E0510</v>
      </c>
    </row>
    <row r="144" spans="1:8" ht="15">
      <c r="A144" s="166" t="str">
        <f>CONCATENATE(REPT("0",5-LEN('Foglio Informativo'!$C$7)),'Foglio Informativo'!$C$7)</f>
        <v>00   </v>
      </c>
      <c r="B144" t="str">
        <f>TRIM('Foglio Informativo'!$C$13)</f>
        <v>2017</v>
      </c>
      <c r="C144" s="16" t="str">
        <f>'Foglio Informativo'!$C$11</f>
        <v>1</v>
      </c>
      <c r="D144" t="s">
        <v>114</v>
      </c>
      <c r="E144" s="17" t="s">
        <v>63</v>
      </c>
      <c r="F144" s="17" t="s">
        <v>67</v>
      </c>
      <c r="G144" s="29">
        <f>'Allegato 2 - Tabella 4'!E36</f>
        <v>0</v>
      </c>
      <c r="H144" t="str">
        <f t="shared" si="2"/>
        <v>E0610</v>
      </c>
    </row>
    <row r="145" spans="1:8" ht="15">
      <c r="A145" s="166" t="str">
        <f>CONCATENATE(REPT("0",5-LEN('Foglio Informativo'!$C$7)),'Foglio Informativo'!$C$7)</f>
        <v>00   </v>
      </c>
      <c r="B145" t="str">
        <f>TRIM('Foglio Informativo'!$C$13)</f>
        <v>2017</v>
      </c>
      <c r="C145" s="16" t="str">
        <f>'Foglio Informativo'!$C$11</f>
        <v>1</v>
      </c>
      <c r="D145" t="s">
        <v>114</v>
      </c>
      <c r="E145" s="17" t="s">
        <v>64</v>
      </c>
      <c r="F145" s="17" t="s">
        <v>67</v>
      </c>
      <c r="G145" s="29">
        <f>'Allegato 2 - Tabella 4'!E37</f>
        <v>0</v>
      </c>
      <c r="H145" t="str">
        <f t="shared" si="2"/>
        <v>E0710</v>
      </c>
    </row>
    <row r="146" spans="1:8" ht="15">
      <c r="A146" s="166" t="str">
        <f>CONCATENATE(REPT("0",5-LEN('Foglio Informativo'!$C$7)),'Foglio Informativo'!$C$7)</f>
        <v>00   </v>
      </c>
      <c r="B146" t="str">
        <f>TRIM('Foglio Informativo'!$C$13)</f>
        <v>2017</v>
      </c>
      <c r="C146" s="16" t="str">
        <f>'Foglio Informativo'!$C$11</f>
        <v>1</v>
      </c>
      <c r="D146" t="s">
        <v>114</v>
      </c>
      <c r="E146" s="17" t="s">
        <v>65</v>
      </c>
      <c r="F146" s="17" t="s">
        <v>67</v>
      </c>
      <c r="G146" s="29">
        <f>'Allegato 2 - Tabella 4'!E38</f>
        <v>0</v>
      </c>
      <c r="H146" t="str">
        <f t="shared" si="2"/>
        <v>E0810</v>
      </c>
    </row>
    <row r="147" spans="1:8" ht="15">
      <c r="A147" s="166" t="str">
        <f>CONCATENATE(REPT("0",5-LEN('Foglio Informativo'!$C$7)),'Foglio Informativo'!$C$7)</f>
        <v>00   </v>
      </c>
      <c r="B147" t="str">
        <f>TRIM('Foglio Informativo'!$C$13)</f>
        <v>2017</v>
      </c>
      <c r="C147" s="16" t="str">
        <f>'Foglio Informativo'!$C$11</f>
        <v>1</v>
      </c>
      <c r="D147" t="s">
        <v>114</v>
      </c>
      <c r="E147" s="17" t="s">
        <v>66</v>
      </c>
      <c r="F147" s="17" t="s">
        <v>67</v>
      </c>
      <c r="G147" s="29">
        <f>'Allegato 2 - Tabella 4'!E39</f>
        <v>0</v>
      </c>
      <c r="H147" t="str">
        <f t="shared" si="2"/>
        <v>E0910</v>
      </c>
    </row>
    <row r="148" spans="1:8" ht="15">
      <c r="A148" s="166" t="str">
        <f>CONCATENATE(REPT("0",5-LEN('Foglio Informativo'!$C$7)),'Foglio Informativo'!$C$7)</f>
        <v>00   </v>
      </c>
      <c r="B148" t="str">
        <f>TRIM('Foglio Informativo'!$C$13)</f>
        <v>2017</v>
      </c>
      <c r="C148" s="16" t="str">
        <f>'Foglio Informativo'!$C$11</f>
        <v>1</v>
      </c>
      <c r="D148" t="s">
        <v>114</v>
      </c>
      <c r="E148" s="17" t="s">
        <v>67</v>
      </c>
      <c r="F148" s="17" t="s">
        <v>67</v>
      </c>
      <c r="G148" s="29">
        <f>'Allegato 2 - Tabella 4'!E40</f>
        <v>0</v>
      </c>
      <c r="H148" t="str">
        <f t="shared" si="2"/>
        <v>E1010</v>
      </c>
    </row>
    <row r="149" spans="1:8" ht="15">
      <c r="A149" s="166" t="str">
        <f>CONCATENATE(REPT("0",5-LEN('Foglio Informativo'!$C$7)),'Foglio Informativo'!$C$7)</f>
        <v>00   </v>
      </c>
      <c r="B149" t="str">
        <f>TRIM('Foglio Informativo'!$C$13)</f>
        <v>2017</v>
      </c>
      <c r="C149" s="16" t="str">
        <f>'Foglio Informativo'!$C$11</f>
        <v>1</v>
      </c>
      <c r="D149" t="s">
        <v>114</v>
      </c>
      <c r="E149" s="17" t="s">
        <v>58</v>
      </c>
      <c r="F149" s="17" t="s">
        <v>68</v>
      </c>
      <c r="G149" s="29">
        <f>'Allegato 2 - Tabella 4'!F31</f>
        <v>0</v>
      </c>
      <c r="H149" t="str">
        <f t="shared" si="2"/>
        <v>E0111</v>
      </c>
    </row>
    <row r="150" spans="1:8" ht="15">
      <c r="A150" s="166" t="str">
        <f>CONCATENATE(REPT("0",5-LEN('Foglio Informativo'!$C$7)),'Foglio Informativo'!$C$7)</f>
        <v>00   </v>
      </c>
      <c r="B150" t="str">
        <f>TRIM('Foglio Informativo'!$C$13)</f>
        <v>2017</v>
      </c>
      <c r="C150" s="16" t="str">
        <f>'Foglio Informativo'!$C$11</f>
        <v>1</v>
      </c>
      <c r="D150" t="s">
        <v>114</v>
      </c>
      <c r="E150" s="17" t="s">
        <v>59</v>
      </c>
      <c r="F150" s="17" t="s">
        <v>68</v>
      </c>
      <c r="G150" s="29">
        <f>'Allegato 2 - Tabella 4'!F32</f>
        <v>0</v>
      </c>
      <c r="H150" t="str">
        <f t="shared" si="2"/>
        <v>E0211</v>
      </c>
    </row>
    <row r="151" spans="1:8" ht="15">
      <c r="A151" s="166" t="str">
        <f>CONCATENATE(REPT("0",5-LEN('Foglio Informativo'!$C$7)),'Foglio Informativo'!$C$7)</f>
        <v>00   </v>
      </c>
      <c r="B151" t="str">
        <f>TRIM('Foglio Informativo'!$C$13)</f>
        <v>2017</v>
      </c>
      <c r="C151" s="16" t="str">
        <f>'Foglio Informativo'!$C$11</f>
        <v>1</v>
      </c>
      <c r="D151" t="s">
        <v>114</v>
      </c>
      <c r="E151" s="17" t="s">
        <v>60</v>
      </c>
      <c r="F151" s="17" t="s">
        <v>68</v>
      </c>
      <c r="G151" s="29">
        <f>'Allegato 2 - Tabella 4'!F33</f>
        <v>0</v>
      </c>
      <c r="H151" t="str">
        <f t="shared" si="2"/>
        <v>E0311</v>
      </c>
    </row>
    <row r="152" spans="1:8" ht="15">
      <c r="A152" s="166" t="str">
        <f>CONCATENATE(REPT("0",5-LEN('Foglio Informativo'!$C$7)),'Foglio Informativo'!$C$7)</f>
        <v>00   </v>
      </c>
      <c r="B152" t="str">
        <f>TRIM('Foglio Informativo'!$C$13)</f>
        <v>2017</v>
      </c>
      <c r="C152" s="16" t="str">
        <f>'Foglio Informativo'!$C$11</f>
        <v>1</v>
      </c>
      <c r="D152" t="s">
        <v>114</v>
      </c>
      <c r="E152" s="17" t="s">
        <v>61</v>
      </c>
      <c r="F152" s="17" t="s">
        <v>68</v>
      </c>
      <c r="G152" s="29">
        <f>'Allegato 2 - Tabella 4'!F34</f>
        <v>0</v>
      </c>
      <c r="H152" t="str">
        <f t="shared" si="2"/>
        <v>E0411</v>
      </c>
    </row>
    <row r="153" spans="1:8" ht="15">
      <c r="A153" s="166" t="str">
        <f>CONCATENATE(REPT("0",5-LEN('Foglio Informativo'!$C$7)),'Foglio Informativo'!$C$7)</f>
        <v>00   </v>
      </c>
      <c r="B153" t="str">
        <f>TRIM('Foglio Informativo'!$C$13)</f>
        <v>2017</v>
      </c>
      <c r="C153" s="16" t="str">
        <f>'Foglio Informativo'!$C$11</f>
        <v>1</v>
      </c>
      <c r="D153" t="s">
        <v>114</v>
      </c>
      <c r="E153" s="17" t="s">
        <v>62</v>
      </c>
      <c r="F153" s="17" t="s">
        <v>68</v>
      </c>
      <c r="G153" s="29">
        <f>'Allegato 2 - Tabella 4'!F35</f>
        <v>0</v>
      </c>
      <c r="H153" t="str">
        <f t="shared" si="2"/>
        <v>E0511</v>
      </c>
    </row>
    <row r="154" spans="1:8" ht="15">
      <c r="A154" s="166" t="str">
        <f>CONCATENATE(REPT("0",5-LEN('Foglio Informativo'!$C$7)),'Foglio Informativo'!$C$7)</f>
        <v>00   </v>
      </c>
      <c r="B154" t="str">
        <f>TRIM('Foglio Informativo'!$C$13)</f>
        <v>2017</v>
      </c>
      <c r="C154" s="16" t="str">
        <f>'Foglio Informativo'!$C$11</f>
        <v>1</v>
      </c>
      <c r="D154" t="s">
        <v>114</v>
      </c>
      <c r="E154" s="17" t="s">
        <v>63</v>
      </c>
      <c r="F154" s="17" t="s">
        <v>68</v>
      </c>
      <c r="G154" s="29">
        <f>'Allegato 2 - Tabella 4'!F36</f>
        <v>0</v>
      </c>
      <c r="H154" t="str">
        <f t="shared" si="2"/>
        <v>E0611</v>
      </c>
    </row>
    <row r="155" spans="1:8" ht="15">
      <c r="A155" s="166" t="str">
        <f>CONCATENATE(REPT("0",5-LEN('Foglio Informativo'!$C$7)),'Foglio Informativo'!$C$7)</f>
        <v>00   </v>
      </c>
      <c r="B155" t="str">
        <f>TRIM('Foglio Informativo'!$C$13)</f>
        <v>2017</v>
      </c>
      <c r="C155" s="16" t="str">
        <f>'Foglio Informativo'!$C$11</f>
        <v>1</v>
      </c>
      <c r="D155" t="s">
        <v>114</v>
      </c>
      <c r="E155" s="17" t="s">
        <v>64</v>
      </c>
      <c r="F155" s="17" t="s">
        <v>68</v>
      </c>
      <c r="G155" s="29">
        <f>'Allegato 2 - Tabella 4'!F37</f>
        <v>0</v>
      </c>
      <c r="H155" t="str">
        <f aca="true" t="shared" si="3" ref="H155:H218">D155&amp;E155&amp;F155</f>
        <v>E0711</v>
      </c>
    </row>
    <row r="156" spans="1:8" ht="15">
      <c r="A156" s="166" t="str">
        <f>CONCATENATE(REPT("0",5-LEN('Foglio Informativo'!$C$7)),'Foglio Informativo'!$C$7)</f>
        <v>00   </v>
      </c>
      <c r="B156" t="str">
        <f>TRIM('Foglio Informativo'!$C$13)</f>
        <v>2017</v>
      </c>
      <c r="C156" s="16" t="str">
        <f>'Foglio Informativo'!$C$11</f>
        <v>1</v>
      </c>
      <c r="D156" t="s">
        <v>114</v>
      </c>
      <c r="E156" s="17" t="s">
        <v>65</v>
      </c>
      <c r="F156" s="17" t="s">
        <v>68</v>
      </c>
      <c r="G156" s="29">
        <f>'Allegato 2 - Tabella 4'!F38</f>
        <v>0</v>
      </c>
      <c r="H156" t="str">
        <f t="shared" si="3"/>
        <v>E0811</v>
      </c>
    </row>
    <row r="157" spans="1:8" ht="15">
      <c r="A157" s="166" t="str">
        <f>CONCATENATE(REPT("0",5-LEN('Foglio Informativo'!$C$7)),'Foglio Informativo'!$C$7)</f>
        <v>00   </v>
      </c>
      <c r="B157" t="str">
        <f>TRIM('Foglio Informativo'!$C$13)</f>
        <v>2017</v>
      </c>
      <c r="C157" s="16" t="str">
        <f>'Foglio Informativo'!$C$11</f>
        <v>1</v>
      </c>
      <c r="D157" t="s">
        <v>114</v>
      </c>
      <c r="E157" s="17" t="s">
        <v>66</v>
      </c>
      <c r="F157" s="17" t="s">
        <v>68</v>
      </c>
      <c r="G157" s="29">
        <f>'Allegato 2 - Tabella 4'!F39</f>
        <v>0</v>
      </c>
      <c r="H157" t="str">
        <f t="shared" si="3"/>
        <v>E0911</v>
      </c>
    </row>
    <row r="158" spans="1:8" ht="15">
      <c r="A158" s="166" t="str">
        <f>CONCATENATE(REPT("0",5-LEN('Foglio Informativo'!$C$7)),'Foglio Informativo'!$C$7)</f>
        <v>00   </v>
      </c>
      <c r="B158" t="str">
        <f>TRIM('Foglio Informativo'!$C$13)</f>
        <v>2017</v>
      </c>
      <c r="C158" s="16" t="str">
        <f>'Foglio Informativo'!$C$11</f>
        <v>1</v>
      </c>
      <c r="D158" t="s">
        <v>114</v>
      </c>
      <c r="E158" s="17" t="s">
        <v>67</v>
      </c>
      <c r="F158" s="17" t="s">
        <v>68</v>
      </c>
      <c r="G158" s="29">
        <f>'Allegato 2 - Tabella 4'!F40</f>
        <v>0</v>
      </c>
      <c r="H158" t="str">
        <f t="shared" si="3"/>
        <v>E1011</v>
      </c>
    </row>
    <row r="159" spans="1:8" ht="15">
      <c r="A159" s="166" t="str">
        <f>CONCATENATE(REPT("0",5-LEN('Foglio Informativo'!$C$7)),'Foglio Informativo'!$C$7)</f>
        <v>00   </v>
      </c>
      <c r="B159" t="str">
        <f>TRIM('Foglio Informativo'!$C$13)</f>
        <v>2017</v>
      </c>
      <c r="C159" s="16" t="str">
        <f>'Foglio Informativo'!$C$11</f>
        <v>1</v>
      </c>
      <c r="D159" t="s">
        <v>114</v>
      </c>
      <c r="E159" s="17" t="s">
        <v>58</v>
      </c>
      <c r="F159" s="17" t="s">
        <v>69</v>
      </c>
      <c r="G159" s="29">
        <f>'Allegato 2 - Tabella 4'!G31</f>
        <v>0</v>
      </c>
      <c r="H159" t="str">
        <f t="shared" si="3"/>
        <v>E0112</v>
      </c>
    </row>
    <row r="160" spans="1:8" ht="15">
      <c r="A160" s="166" t="str">
        <f>CONCATENATE(REPT("0",5-LEN('Foglio Informativo'!$C$7)),'Foglio Informativo'!$C$7)</f>
        <v>00   </v>
      </c>
      <c r="B160" t="str">
        <f>TRIM('Foglio Informativo'!$C$13)</f>
        <v>2017</v>
      </c>
      <c r="C160" s="16" t="str">
        <f>'Foglio Informativo'!$C$11</f>
        <v>1</v>
      </c>
      <c r="D160" t="s">
        <v>114</v>
      </c>
      <c r="E160" s="17" t="s">
        <v>59</v>
      </c>
      <c r="F160" s="17" t="s">
        <v>69</v>
      </c>
      <c r="G160" s="29">
        <f>'Allegato 2 - Tabella 4'!G32</f>
        <v>0</v>
      </c>
      <c r="H160" t="str">
        <f t="shared" si="3"/>
        <v>E0212</v>
      </c>
    </row>
    <row r="161" spans="1:8" ht="15">
      <c r="A161" s="166" t="str">
        <f>CONCATENATE(REPT("0",5-LEN('Foglio Informativo'!$C$7)),'Foglio Informativo'!$C$7)</f>
        <v>00   </v>
      </c>
      <c r="B161" t="str">
        <f>TRIM('Foglio Informativo'!$C$13)</f>
        <v>2017</v>
      </c>
      <c r="C161" s="16" t="str">
        <f>'Foglio Informativo'!$C$11</f>
        <v>1</v>
      </c>
      <c r="D161" t="s">
        <v>114</v>
      </c>
      <c r="E161" s="17" t="s">
        <v>60</v>
      </c>
      <c r="F161" s="17" t="s">
        <v>69</v>
      </c>
      <c r="G161" s="29">
        <f>'Allegato 2 - Tabella 4'!G33</f>
        <v>0</v>
      </c>
      <c r="H161" t="str">
        <f t="shared" si="3"/>
        <v>E0312</v>
      </c>
    </row>
    <row r="162" spans="1:8" ht="15">
      <c r="A162" s="166" t="str">
        <f>CONCATENATE(REPT("0",5-LEN('Foglio Informativo'!$C$7)),'Foglio Informativo'!$C$7)</f>
        <v>00   </v>
      </c>
      <c r="B162" t="str">
        <f>TRIM('Foglio Informativo'!$C$13)</f>
        <v>2017</v>
      </c>
      <c r="C162" s="16" t="str">
        <f>'Foglio Informativo'!$C$11</f>
        <v>1</v>
      </c>
      <c r="D162" t="s">
        <v>114</v>
      </c>
      <c r="E162" s="17" t="s">
        <v>61</v>
      </c>
      <c r="F162" s="17" t="s">
        <v>69</v>
      </c>
      <c r="G162" s="29">
        <f>'Allegato 2 - Tabella 4'!G34</f>
        <v>0</v>
      </c>
      <c r="H162" t="str">
        <f t="shared" si="3"/>
        <v>E0412</v>
      </c>
    </row>
    <row r="163" spans="1:8" ht="15">
      <c r="A163" s="166" t="str">
        <f>CONCATENATE(REPT("0",5-LEN('Foglio Informativo'!$C$7)),'Foglio Informativo'!$C$7)</f>
        <v>00   </v>
      </c>
      <c r="B163" t="str">
        <f>TRIM('Foglio Informativo'!$C$13)</f>
        <v>2017</v>
      </c>
      <c r="C163" s="16" t="str">
        <f>'Foglio Informativo'!$C$11</f>
        <v>1</v>
      </c>
      <c r="D163" t="s">
        <v>114</v>
      </c>
      <c r="E163" s="17" t="s">
        <v>62</v>
      </c>
      <c r="F163" s="17" t="s">
        <v>69</v>
      </c>
      <c r="G163" s="29">
        <f>'Allegato 2 - Tabella 4'!G35</f>
        <v>0</v>
      </c>
      <c r="H163" t="str">
        <f t="shared" si="3"/>
        <v>E0512</v>
      </c>
    </row>
    <row r="164" spans="1:8" ht="15">
      <c r="A164" s="166" t="str">
        <f>CONCATENATE(REPT("0",5-LEN('Foglio Informativo'!$C$7)),'Foglio Informativo'!$C$7)</f>
        <v>00   </v>
      </c>
      <c r="B164" t="str">
        <f>TRIM('Foglio Informativo'!$C$13)</f>
        <v>2017</v>
      </c>
      <c r="C164" s="16" t="str">
        <f>'Foglio Informativo'!$C$11</f>
        <v>1</v>
      </c>
      <c r="D164" t="s">
        <v>114</v>
      </c>
      <c r="E164" s="17" t="s">
        <v>63</v>
      </c>
      <c r="F164" s="17" t="s">
        <v>69</v>
      </c>
      <c r="G164" s="29">
        <f>'Allegato 2 - Tabella 4'!G36</f>
        <v>0</v>
      </c>
      <c r="H164" t="str">
        <f t="shared" si="3"/>
        <v>E0612</v>
      </c>
    </row>
    <row r="165" spans="1:8" ht="15">
      <c r="A165" s="166" t="str">
        <f>CONCATENATE(REPT("0",5-LEN('Foglio Informativo'!$C$7)),'Foglio Informativo'!$C$7)</f>
        <v>00   </v>
      </c>
      <c r="B165" t="str">
        <f>TRIM('Foglio Informativo'!$C$13)</f>
        <v>2017</v>
      </c>
      <c r="C165" s="16" t="str">
        <f>'Foglio Informativo'!$C$11</f>
        <v>1</v>
      </c>
      <c r="D165" t="s">
        <v>114</v>
      </c>
      <c r="E165" s="17" t="s">
        <v>64</v>
      </c>
      <c r="F165" s="17" t="s">
        <v>69</v>
      </c>
      <c r="G165" s="29">
        <f>'Allegato 2 - Tabella 4'!G37</f>
        <v>0</v>
      </c>
      <c r="H165" t="str">
        <f t="shared" si="3"/>
        <v>E0712</v>
      </c>
    </row>
    <row r="166" spans="1:8" ht="15">
      <c r="A166" s="166" t="str">
        <f>CONCATENATE(REPT("0",5-LEN('Foglio Informativo'!$C$7)),'Foglio Informativo'!$C$7)</f>
        <v>00   </v>
      </c>
      <c r="B166" t="str">
        <f>TRIM('Foglio Informativo'!$C$13)</f>
        <v>2017</v>
      </c>
      <c r="C166" s="16" t="str">
        <f>'Foglio Informativo'!$C$11</f>
        <v>1</v>
      </c>
      <c r="D166" t="s">
        <v>114</v>
      </c>
      <c r="E166" s="17" t="s">
        <v>65</v>
      </c>
      <c r="F166" s="17" t="s">
        <v>69</v>
      </c>
      <c r="G166" s="29">
        <f>'Allegato 2 - Tabella 4'!G38</f>
        <v>0</v>
      </c>
      <c r="H166" t="str">
        <f t="shared" si="3"/>
        <v>E0812</v>
      </c>
    </row>
    <row r="167" spans="1:8" ht="15">
      <c r="A167" s="166" t="str">
        <f>CONCATENATE(REPT("0",5-LEN('Foglio Informativo'!$C$7)),'Foglio Informativo'!$C$7)</f>
        <v>00   </v>
      </c>
      <c r="B167" t="str">
        <f>TRIM('Foglio Informativo'!$C$13)</f>
        <v>2017</v>
      </c>
      <c r="C167" s="16" t="str">
        <f>'Foglio Informativo'!$C$11</f>
        <v>1</v>
      </c>
      <c r="D167" t="s">
        <v>114</v>
      </c>
      <c r="E167" s="17" t="s">
        <v>66</v>
      </c>
      <c r="F167" s="17" t="s">
        <v>69</v>
      </c>
      <c r="G167" s="29">
        <f>'Allegato 2 - Tabella 4'!G39</f>
        <v>0</v>
      </c>
      <c r="H167" t="str">
        <f t="shared" si="3"/>
        <v>E0912</v>
      </c>
    </row>
    <row r="168" spans="1:8" ht="15">
      <c r="A168" s="166" t="str">
        <f>CONCATENATE(REPT("0",5-LEN('Foglio Informativo'!$C$7)),'Foglio Informativo'!$C$7)</f>
        <v>00   </v>
      </c>
      <c r="B168" t="str">
        <f>TRIM('Foglio Informativo'!$C$13)</f>
        <v>2017</v>
      </c>
      <c r="C168" s="16" t="str">
        <f>'Foglio Informativo'!$C$11</f>
        <v>1</v>
      </c>
      <c r="D168" t="s">
        <v>114</v>
      </c>
      <c r="E168" s="17" t="s">
        <v>67</v>
      </c>
      <c r="F168" s="17" t="s">
        <v>69</v>
      </c>
      <c r="G168" s="29">
        <f>'Allegato 2 - Tabella 4'!G40</f>
        <v>0</v>
      </c>
      <c r="H168" t="str">
        <f t="shared" si="3"/>
        <v>E1012</v>
      </c>
    </row>
    <row r="169" spans="1:8" ht="15">
      <c r="A169" s="166" t="str">
        <f>CONCATENATE(REPT("0",5-LEN('Foglio Informativo'!$C$7)),'Foglio Informativo'!$C$7)</f>
        <v>00   </v>
      </c>
      <c r="B169" t="str">
        <f>TRIM('Foglio Informativo'!$C$13)</f>
        <v>2017</v>
      </c>
      <c r="C169" s="16" t="str">
        <f>'Foglio Informativo'!$C$11</f>
        <v>1</v>
      </c>
      <c r="D169" t="s">
        <v>114</v>
      </c>
      <c r="E169" s="17" t="s">
        <v>58</v>
      </c>
      <c r="F169" s="17" t="s">
        <v>70</v>
      </c>
      <c r="G169" s="29">
        <f>'Allegato 2 - Tabella 4'!H31</f>
        <v>0</v>
      </c>
      <c r="H169" t="str">
        <f t="shared" si="3"/>
        <v>E0113</v>
      </c>
    </row>
    <row r="170" spans="1:8" ht="15">
      <c r="A170" s="166" t="str">
        <f>CONCATENATE(REPT("0",5-LEN('Foglio Informativo'!$C$7)),'Foglio Informativo'!$C$7)</f>
        <v>00   </v>
      </c>
      <c r="B170" t="str">
        <f>TRIM('Foglio Informativo'!$C$13)</f>
        <v>2017</v>
      </c>
      <c r="C170" s="16" t="str">
        <f>'Foglio Informativo'!$C$11</f>
        <v>1</v>
      </c>
      <c r="D170" t="s">
        <v>114</v>
      </c>
      <c r="E170" s="17" t="s">
        <v>59</v>
      </c>
      <c r="F170" s="17" t="s">
        <v>70</v>
      </c>
      <c r="G170" s="29">
        <f>'Allegato 2 - Tabella 4'!H32</f>
        <v>0</v>
      </c>
      <c r="H170" t="str">
        <f t="shared" si="3"/>
        <v>E0213</v>
      </c>
    </row>
    <row r="171" spans="1:8" ht="15">
      <c r="A171" s="166" t="str">
        <f>CONCATENATE(REPT("0",5-LEN('Foglio Informativo'!$C$7)),'Foglio Informativo'!$C$7)</f>
        <v>00   </v>
      </c>
      <c r="B171" t="str">
        <f>TRIM('Foglio Informativo'!$C$13)</f>
        <v>2017</v>
      </c>
      <c r="C171" s="16" t="str">
        <f>'Foglio Informativo'!$C$11</f>
        <v>1</v>
      </c>
      <c r="D171" t="s">
        <v>114</v>
      </c>
      <c r="E171" s="17" t="s">
        <v>60</v>
      </c>
      <c r="F171" s="17" t="s">
        <v>70</v>
      </c>
      <c r="G171" s="29">
        <f>'Allegato 2 - Tabella 4'!H33</f>
        <v>0</v>
      </c>
      <c r="H171" t="str">
        <f t="shared" si="3"/>
        <v>E0313</v>
      </c>
    </row>
    <row r="172" spans="1:8" ht="15">
      <c r="A172" s="166" t="str">
        <f>CONCATENATE(REPT("0",5-LEN('Foglio Informativo'!$C$7)),'Foglio Informativo'!$C$7)</f>
        <v>00   </v>
      </c>
      <c r="B172" t="str">
        <f>TRIM('Foglio Informativo'!$C$13)</f>
        <v>2017</v>
      </c>
      <c r="C172" s="16" t="str">
        <f>'Foglio Informativo'!$C$11</f>
        <v>1</v>
      </c>
      <c r="D172" t="s">
        <v>114</v>
      </c>
      <c r="E172" s="17" t="s">
        <v>61</v>
      </c>
      <c r="F172" s="17" t="s">
        <v>70</v>
      </c>
      <c r="G172" s="29">
        <f>'Allegato 2 - Tabella 4'!H34</f>
        <v>0</v>
      </c>
      <c r="H172" t="str">
        <f t="shared" si="3"/>
        <v>E0413</v>
      </c>
    </row>
    <row r="173" spans="1:8" ht="15">
      <c r="A173" s="166" t="str">
        <f>CONCATENATE(REPT("0",5-LEN('Foglio Informativo'!$C$7)),'Foglio Informativo'!$C$7)</f>
        <v>00   </v>
      </c>
      <c r="B173" t="str">
        <f>TRIM('Foglio Informativo'!$C$13)</f>
        <v>2017</v>
      </c>
      <c r="C173" s="16" t="str">
        <f>'Foglio Informativo'!$C$11</f>
        <v>1</v>
      </c>
      <c r="D173" t="s">
        <v>114</v>
      </c>
      <c r="E173" s="17" t="s">
        <v>62</v>
      </c>
      <c r="F173" s="17" t="s">
        <v>70</v>
      </c>
      <c r="G173" s="29">
        <f>'Allegato 2 - Tabella 4'!H35</f>
        <v>0</v>
      </c>
      <c r="H173" t="str">
        <f t="shared" si="3"/>
        <v>E0513</v>
      </c>
    </row>
    <row r="174" spans="1:8" ht="15">
      <c r="A174" s="166" t="str">
        <f>CONCATENATE(REPT("0",5-LEN('Foglio Informativo'!$C$7)),'Foglio Informativo'!$C$7)</f>
        <v>00   </v>
      </c>
      <c r="B174" t="str">
        <f>TRIM('Foglio Informativo'!$C$13)</f>
        <v>2017</v>
      </c>
      <c r="C174" s="16" t="str">
        <f>'Foglio Informativo'!$C$11</f>
        <v>1</v>
      </c>
      <c r="D174" t="s">
        <v>114</v>
      </c>
      <c r="E174" s="17" t="s">
        <v>63</v>
      </c>
      <c r="F174" s="17" t="s">
        <v>70</v>
      </c>
      <c r="G174" s="29">
        <f>'Allegato 2 - Tabella 4'!H36</f>
        <v>0</v>
      </c>
      <c r="H174" t="str">
        <f t="shared" si="3"/>
        <v>E0613</v>
      </c>
    </row>
    <row r="175" spans="1:8" ht="15">
      <c r="A175" s="166" t="str">
        <f>CONCATENATE(REPT("0",5-LEN('Foglio Informativo'!$C$7)),'Foglio Informativo'!$C$7)</f>
        <v>00   </v>
      </c>
      <c r="B175" t="str">
        <f>TRIM('Foglio Informativo'!$C$13)</f>
        <v>2017</v>
      </c>
      <c r="C175" s="16" t="str">
        <f>'Foglio Informativo'!$C$11</f>
        <v>1</v>
      </c>
      <c r="D175" t="s">
        <v>114</v>
      </c>
      <c r="E175" s="17" t="s">
        <v>64</v>
      </c>
      <c r="F175" s="17" t="s">
        <v>70</v>
      </c>
      <c r="G175" s="29">
        <f>'Allegato 2 - Tabella 4'!H37</f>
        <v>0</v>
      </c>
      <c r="H175" t="str">
        <f t="shared" si="3"/>
        <v>E0713</v>
      </c>
    </row>
    <row r="176" spans="1:8" ht="15">
      <c r="A176" s="166" t="str">
        <f>CONCATENATE(REPT("0",5-LEN('Foglio Informativo'!$C$7)),'Foglio Informativo'!$C$7)</f>
        <v>00   </v>
      </c>
      <c r="B176" t="str">
        <f>TRIM('Foglio Informativo'!$C$13)</f>
        <v>2017</v>
      </c>
      <c r="C176" s="16" t="str">
        <f>'Foglio Informativo'!$C$11</f>
        <v>1</v>
      </c>
      <c r="D176" t="s">
        <v>114</v>
      </c>
      <c r="E176" s="17" t="s">
        <v>65</v>
      </c>
      <c r="F176" s="17" t="s">
        <v>70</v>
      </c>
      <c r="G176" s="29">
        <f>'Allegato 2 - Tabella 4'!H38</f>
        <v>0</v>
      </c>
      <c r="H176" t="str">
        <f t="shared" si="3"/>
        <v>E0813</v>
      </c>
    </row>
    <row r="177" spans="1:8" ht="15">
      <c r="A177" s="166" t="str">
        <f>CONCATENATE(REPT("0",5-LEN('Foglio Informativo'!$C$7)),'Foglio Informativo'!$C$7)</f>
        <v>00   </v>
      </c>
      <c r="B177" t="str">
        <f>TRIM('Foglio Informativo'!$C$13)</f>
        <v>2017</v>
      </c>
      <c r="C177" s="16" t="str">
        <f>'Foglio Informativo'!$C$11</f>
        <v>1</v>
      </c>
      <c r="D177" t="s">
        <v>114</v>
      </c>
      <c r="E177" s="17" t="s">
        <v>66</v>
      </c>
      <c r="F177" s="17" t="s">
        <v>70</v>
      </c>
      <c r="G177" s="29">
        <f>'Allegato 2 - Tabella 4'!H39</f>
        <v>0</v>
      </c>
      <c r="H177" t="str">
        <f t="shared" si="3"/>
        <v>E0913</v>
      </c>
    </row>
    <row r="178" spans="1:8" ht="15">
      <c r="A178" s="166" t="str">
        <f>CONCATENATE(REPT("0",5-LEN('Foglio Informativo'!$C$7)),'Foglio Informativo'!$C$7)</f>
        <v>00   </v>
      </c>
      <c r="B178" t="str">
        <f>TRIM('Foglio Informativo'!$C$13)</f>
        <v>2017</v>
      </c>
      <c r="C178" s="16" t="str">
        <f>'Foglio Informativo'!$C$11</f>
        <v>1</v>
      </c>
      <c r="D178" t="s">
        <v>114</v>
      </c>
      <c r="E178" s="17" t="s">
        <v>67</v>
      </c>
      <c r="F178" s="17" t="s">
        <v>70</v>
      </c>
      <c r="G178" s="29">
        <f>'Allegato 2 - Tabella 4'!H40</f>
        <v>0</v>
      </c>
      <c r="H178" t="str">
        <f t="shared" si="3"/>
        <v>E1013</v>
      </c>
    </row>
    <row r="179" spans="1:8" ht="15">
      <c r="A179" s="166" t="str">
        <f>CONCATENATE(REPT("0",5-LEN('Foglio Informativo'!$C$7)),'Foglio Informativo'!$C$7)</f>
        <v>00   </v>
      </c>
      <c r="B179" t="str">
        <f>TRIM('Foglio Informativo'!$C$13)</f>
        <v>2017</v>
      </c>
      <c r="C179" s="16" t="str">
        <f>'Foglio Informativo'!$C$11</f>
        <v>1</v>
      </c>
      <c r="D179" t="s">
        <v>114</v>
      </c>
      <c r="E179" s="17" t="s">
        <v>58</v>
      </c>
      <c r="F179" s="17" t="s">
        <v>71</v>
      </c>
      <c r="G179" s="29">
        <f>'Allegato 2 - Tabella 4'!I31</f>
        <v>0</v>
      </c>
      <c r="H179" t="str">
        <f t="shared" si="3"/>
        <v>E0114</v>
      </c>
    </row>
    <row r="180" spans="1:8" ht="15">
      <c r="A180" s="166" t="str">
        <f>CONCATENATE(REPT("0",5-LEN('Foglio Informativo'!$C$7)),'Foglio Informativo'!$C$7)</f>
        <v>00   </v>
      </c>
      <c r="B180" t="str">
        <f>TRIM('Foglio Informativo'!$C$13)</f>
        <v>2017</v>
      </c>
      <c r="C180" s="16" t="str">
        <f>'Foglio Informativo'!$C$11</f>
        <v>1</v>
      </c>
      <c r="D180" t="s">
        <v>114</v>
      </c>
      <c r="E180" s="17" t="s">
        <v>59</v>
      </c>
      <c r="F180" s="17" t="s">
        <v>71</v>
      </c>
      <c r="G180" s="29">
        <f>'Allegato 2 - Tabella 4'!I32</f>
        <v>0</v>
      </c>
      <c r="H180" t="str">
        <f t="shared" si="3"/>
        <v>E0214</v>
      </c>
    </row>
    <row r="181" spans="1:8" ht="15">
      <c r="A181" s="166" t="str">
        <f>CONCATENATE(REPT("0",5-LEN('Foglio Informativo'!$C$7)),'Foglio Informativo'!$C$7)</f>
        <v>00   </v>
      </c>
      <c r="B181" t="str">
        <f>TRIM('Foglio Informativo'!$C$13)</f>
        <v>2017</v>
      </c>
      <c r="C181" s="16" t="str">
        <f>'Foglio Informativo'!$C$11</f>
        <v>1</v>
      </c>
      <c r="D181" t="s">
        <v>114</v>
      </c>
      <c r="E181" s="17" t="s">
        <v>60</v>
      </c>
      <c r="F181" s="17" t="s">
        <v>71</v>
      </c>
      <c r="G181" s="29">
        <f>'Allegato 2 - Tabella 4'!I33</f>
        <v>0</v>
      </c>
      <c r="H181" t="str">
        <f t="shared" si="3"/>
        <v>E0314</v>
      </c>
    </row>
    <row r="182" spans="1:8" ht="15">
      <c r="A182" s="166" t="str">
        <f>CONCATENATE(REPT("0",5-LEN('Foglio Informativo'!$C$7)),'Foglio Informativo'!$C$7)</f>
        <v>00   </v>
      </c>
      <c r="B182" t="str">
        <f>TRIM('Foglio Informativo'!$C$13)</f>
        <v>2017</v>
      </c>
      <c r="C182" s="16" t="str">
        <f>'Foglio Informativo'!$C$11</f>
        <v>1</v>
      </c>
      <c r="D182" t="s">
        <v>114</v>
      </c>
      <c r="E182" s="17" t="s">
        <v>61</v>
      </c>
      <c r="F182" s="17" t="s">
        <v>71</v>
      </c>
      <c r="G182" s="29">
        <f>'Allegato 2 - Tabella 4'!I34</f>
        <v>0</v>
      </c>
      <c r="H182" t="str">
        <f t="shared" si="3"/>
        <v>E0414</v>
      </c>
    </row>
    <row r="183" spans="1:8" ht="15">
      <c r="A183" s="166" t="str">
        <f>CONCATENATE(REPT("0",5-LEN('Foglio Informativo'!$C$7)),'Foglio Informativo'!$C$7)</f>
        <v>00   </v>
      </c>
      <c r="B183" t="str">
        <f>TRIM('Foglio Informativo'!$C$13)</f>
        <v>2017</v>
      </c>
      <c r="C183" s="16" t="str">
        <f>'Foglio Informativo'!$C$11</f>
        <v>1</v>
      </c>
      <c r="D183" t="s">
        <v>114</v>
      </c>
      <c r="E183" s="17" t="s">
        <v>62</v>
      </c>
      <c r="F183" s="17" t="s">
        <v>71</v>
      </c>
      <c r="G183" s="29">
        <f>'Allegato 2 - Tabella 4'!I35</f>
        <v>0</v>
      </c>
      <c r="H183" t="str">
        <f t="shared" si="3"/>
        <v>E0514</v>
      </c>
    </row>
    <row r="184" spans="1:8" ht="15">
      <c r="A184" s="166" t="str">
        <f>CONCATENATE(REPT("0",5-LEN('Foglio Informativo'!$C$7)),'Foglio Informativo'!$C$7)</f>
        <v>00   </v>
      </c>
      <c r="B184" t="str">
        <f>TRIM('Foglio Informativo'!$C$13)</f>
        <v>2017</v>
      </c>
      <c r="C184" s="16" t="str">
        <f>'Foglio Informativo'!$C$11</f>
        <v>1</v>
      </c>
      <c r="D184" t="s">
        <v>114</v>
      </c>
      <c r="E184" s="17" t="s">
        <v>63</v>
      </c>
      <c r="F184" s="17" t="s">
        <v>71</v>
      </c>
      <c r="G184" s="29">
        <f>'Allegato 2 - Tabella 4'!I36</f>
        <v>0</v>
      </c>
      <c r="H184" t="str">
        <f t="shared" si="3"/>
        <v>E0614</v>
      </c>
    </row>
    <row r="185" spans="1:8" ht="15">
      <c r="A185" s="166" t="str">
        <f>CONCATENATE(REPT("0",5-LEN('Foglio Informativo'!$C$7)),'Foglio Informativo'!$C$7)</f>
        <v>00   </v>
      </c>
      <c r="B185" t="str">
        <f>TRIM('Foglio Informativo'!$C$13)</f>
        <v>2017</v>
      </c>
      <c r="C185" s="16" t="str">
        <f>'Foglio Informativo'!$C$11</f>
        <v>1</v>
      </c>
      <c r="D185" t="s">
        <v>114</v>
      </c>
      <c r="E185" s="17" t="s">
        <v>64</v>
      </c>
      <c r="F185" s="17" t="s">
        <v>71</v>
      </c>
      <c r="G185" s="29">
        <f>'Allegato 2 - Tabella 4'!I37</f>
        <v>0</v>
      </c>
      <c r="H185" t="str">
        <f t="shared" si="3"/>
        <v>E0714</v>
      </c>
    </row>
    <row r="186" spans="1:8" ht="15">
      <c r="A186" s="166" t="str">
        <f>CONCATENATE(REPT("0",5-LEN('Foglio Informativo'!$C$7)),'Foglio Informativo'!$C$7)</f>
        <v>00   </v>
      </c>
      <c r="B186" t="str">
        <f>TRIM('Foglio Informativo'!$C$13)</f>
        <v>2017</v>
      </c>
      <c r="C186" s="16" t="str">
        <f>'Foglio Informativo'!$C$11</f>
        <v>1</v>
      </c>
      <c r="D186" t="s">
        <v>114</v>
      </c>
      <c r="E186" s="17" t="s">
        <v>65</v>
      </c>
      <c r="F186" s="17" t="s">
        <v>71</v>
      </c>
      <c r="G186" s="29">
        <f>'Allegato 2 - Tabella 4'!I38</f>
        <v>0</v>
      </c>
      <c r="H186" t="str">
        <f t="shared" si="3"/>
        <v>E0814</v>
      </c>
    </row>
    <row r="187" spans="1:8" ht="15">
      <c r="A187" s="166" t="str">
        <f>CONCATENATE(REPT("0",5-LEN('Foglio Informativo'!$C$7)),'Foglio Informativo'!$C$7)</f>
        <v>00   </v>
      </c>
      <c r="B187" t="str">
        <f>TRIM('Foglio Informativo'!$C$13)</f>
        <v>2017</v>
      </c>
      <c r="C187" s="16" t="str">
        <f>'Foglio Informativo'!$C$11</f>
        <v>1</v>
      </c>
      <c r="D187" t="s">
        <v>114</v>
      </c>
      <c r="E187" s="17" t="s">
        <v>66</v>
      </c>
      <c r="F187" s="17" t="s">
        <v>71</v>
      </c>
      <c r="G187" s="29">
        <f>'Allegato 2 - Tabella 4'!I39</f>
        <v>0</v>
      </c>
      <c r="H187" t="str">
        <f t="shared" si="3"/>
        <v>E0914</v>
      </c>
    </row>
    <row r="188" spans="1:8" ht="15">
      <c r="A188" s="166" t="str">
        <f>CONCATENATE(REPT("0",5-LEN('Foglio Informativo'!$C$7)),'Foglio Informativo'!$C$7)</f>
        <v>00   </v>
      </c>
      <c r="B188" t="str">
        <f>TRIM('Foglio Informativo'!$C$13)</f>
        <v>2017</v>
      </c>
      <c r="C188" s="16" t="str">
        <f>'Foglio Informativo'!$C$11</f>
        <v>1</v>
      </c>
      <c r="D188" t="s">
        <v>114</v>
      </c>
      <c r="E188" s="17" t="s">
        <v>67</v>
      </c>
      <c r="F188" s="17" t="s">
        <v>71</v>
      </c>
      <c r="G188" s="29">
        <f>'Allegato 2 - Tabella 4'!I40</f>
        <v>0</v>
      </c>
      <c r="H188" t="str">
        <f t="shared" si="3"/>
        <v>E1014</v>
      </c>
    </row>
    <row r="189" spans="1:8" ht="15">
      <c r="A189" s="166" t="str">
        <f>CONCATENATE(REPT("0",5-LEN('Foglio Informativo'!$C$7)),'Foglio Informativo'!$C$7)</f>
        <v>00   </v>
      </c>
      <c r="B189" t="str">
        <f>TRIM('Foglio Informativo'!$C$13)</f>
        <v>2017</v>
      </c>
      <c r="C189" s="16" t="str">
        <f>'Foglio Informativo'!$C$11</f>
        <v>1</v>
      </c>
      <c r="D189" t="s">
        <v>114</v>
      </c>
      <c r="E189" s="17" t="s">
        <v>58</v>
      </c>
      <c r="F189" s="17" t="s">
        <v>72</v>
      </c>
      <c r="G189" s="29">
        <f>'Allegato 2 - Tabella 4'!J31</f>
        <v>0</v>
      </c>
      <c r="H189" t="str">
        <f t="shared" si="3"/>
        <v>E0115</v>
      </c>
    </row>
    <row r="190" spans="1:8" ht="15">
      <c r="A190" s="166" t="str">
        <f>CONCATENATE(REPT("0",5-LEN('Foglio Informativo'!$C$7)),'Foglio Informativo'!$C$7)</f>
        <v>00   </v>
      </c>
      <c r="B190" t="str">
        <f>TRIM('Foglio Informativo'!$C$13)</f>
        <v>2017</v>
      </c>
      <c r="C190" s="16" t="str">
        <f>'Foglio Informativo'!$C$11</f>
        <v>1</v>
      </c>
      <c r="D190" t="s">
        <v>114</v>
      </c>
      <c r="E190" s="17" t="s">
        <v>59</v>
      </c>
      <c r="F190" s="17" t="s">
        <v>72</v>
      </c>
      <c r="G190" s="29">
        <f>'Allegato 2 - Tabella 4'!J32</f>
        <v>0</v>
      </c>
      <c r="H190" t="str">
        <f t="shared" si="3"/>
        <v>E0215</v>
      </c>
    </row>
    <row r="191" spans="1:8" ht="15">
      <c r="A191" s="166" t="str">
        <f>CONCATENATE(REPT("0",5-LEN('Foglio Informativo'!$C$7)),'Foglio Informativo'!$C$7)</f>
        <v>00   </v>
      </c>
      <c r="B191" t="str">
        <f>TRIM('Foglio Informativo'!$C$13)</f>
        <v>2017</v>
      </c>
      <c r="C191" s="16" t="str">
        <f>'Foglio Informativo'!$C$11</f>
        <v>1</v>
      </c>
      <c r="D191" t="s">
        <v>114</v>
      </c>
      <c r="E191" s="17" t="s">
        <v>60</v>
      </c>
      <c r="F191" s="17" t="s">
        <v>72</v>
      </c>
      <c r="G191" s="29">
        <f>'Allegato 2 - Tabella 4'!J33</f>
        <v>0</v>
      </c>
      <c r="H191" t="str">
        <f t="shared" si="3"/>
        <v>E0315</v>
      </c>
    </row>
    <row r="192" spans="1:8" ht="15">
      <c r="A192" s="166" t="str">
        <f>CONCATENATE(REPT("0",5-LEN('Foglio Informativo'!$C$7)),'Foglio Informativo'!$C$7)</f>
        <v>00   </v>
      </c>
      <c r="B192" t="str">
        <f>TRIM('Foglio Informativo'!$C$13)</f>
        <v>2017</v>
      </c>
      <c r="C192" s="16" t="str">
        <f>'Foglio Informativo'!$C$11</f>
        <v>1</v>
      </c>
      <c r="D192" t="s">
        <v>114</v>
      </c>
      <c r="E192" s="17" t="s">
        <v>61</v>
      </c>
      <c r="F192" s="17" t="s">
        <v>72</v>
      </c>
      <c r="G192" s="29">
        <f>'Allegato 2 - Tabella 4'!J34</f>
        <v>0</v>
      </c>
      <c r="H192" t="str">
        <f t="shared" si="3"/>
        <v>E0415</v>
      </c>
    </row>
    <row r="193" spans="1:8" ht="15">
      <c r="A193" s="166" t="str">
        <f>CONCATENATE(REPT("0",5-LEN('Foglio Informativo'!$C$7)),'Foglio Informativo'!$C$7)</f>
        <v>00   </v>
      </c>
      <c r="B193" t="str">
        <f>TRIM('Foglio Informativo'!$C$13)</f>
        <v>2017</v>
      </c>
      <c r="C193" s="16" t="str">
        <f>'Foglio Informativo'!$C$11</f>
        <v>1</v>
      </c>
      <c r="D193" t="s">
        <v>114</v>
      </c>
      <c r="E193" s="17" t="s">
        <v>62</v>
      </c>
      <c r="F193" s="17" t="s">
        <v>72</v>
      </c>
      <c r="G193" s="29">
        <f>'Allegato 2 - Tabella 4'!J35</f>
        <v>0</v>
      </c>
      <c r="H193" t="str">
        <f t="shared" si="3"/>
        <v>E0515</v>
      </c>
    </row>
    <row r="194" spans="1:8" ht="15">
      <c r="A194" s="166" t="str">
        <f>CONCATENATE(REPT("0",5-LEN('Foglio Informativo'!$C$7)),'Foglio Informativo'!$C$7)</f>
        <v>00   </v>
      </c>
      <c r="B194" t="str">
        <f>TRIM('Foglio Informativo'!$C$13)</f>
        <v>2017</v>
      </c>
      <c r="C194" s="16" t="str">
        <f>'Foglio Informativo'!$C$11</f>
        <v>1</v>
      </c>
      <c r="D194" t="s">
        <v>114</v>
      </c>
      <c r="E194" s="17" t="s">
        <v>63</v>
      </c>
      <c r="F194" s="17" t="s">
        <v>72</v>
      </c>
      <c r="G194" s="29">
        <f>'Allegato 2 - Tabella 4'!J36</f>
        <v>0</v>
      </c>
      <c r="H194" t="str">
        <f t="shared" si="3"/>
        <v>E0615</v>
      </c>
    </row>
    <row r="195" spans="1:8" ht="15">
      <c r="A195" s="166" t="str">
        <f>CONCATENATE(REPT("0",5-LEN('Foglio Informativo'!$C$7)),'Foglio Informativo'!$C$7)</f>
        <v>00   </v>
      </c>
      <c r="B195" t="str">
        <f>TRIM('Foglio Informativo'!$C$13)</f>
        <v>2017</v>
      </c>
      <c r="C195" s="16" t="str">
        <f>'Foglio Informativo'!$C$11</f>
        <v>1</v>
      </c>
      <c r="D195" t="s">
        <v>114</v>
      </c>
      <c r="E195" s="17" t="s">
        <v>64</v>
      </c>
      <c r="F195" s="17" t="s">
        <v>72</v>
      </c>
      <c r="G195" s="29">
        <f>'Allegato 2 - Tabella 4'!J37</f>
        <v>0</v>
      </c>
      <c r="H195" t="str">
        <f t="shared" si="3"/>
        <v>E0715</v>
      </c>
    </row>
    <row r="196" spans="1:8" ht="15">
      <c r="A196" s="166" t="str">
        <f>CONCATENATE(REPT("0",5-LEN('Foglio Informativo'!$C$7)),'Foglio Informativo'!$C$7)</f>
        <v>00   </v>
      </c>
      <c r="B196" t="str">
        <f>TRIM('Foglio Informativo'!$C$13)</f>
        <v>2017</v>
      </c>
      <c r="C196" s="16" t="str">
        <f>'Foglio Informativo'!$C$11</f>
        <v>1</v>
      </c>
      <c r="D196" t="s">
        <v>114</v>
      </c>
      <c r="E196" s="17" t="s">
        <v>65</v>
      </c>
      <c r="F196" s="17" t="s">
        <v>72</v>
      </c>
      <c r="G196" s="29">
        <f>'Allegato 2 - Tabella 4'!J38</f>
        <v>0</v>
      </c>
      <c r="H196" t="str">
        <f t="shared" si="3"/>
        <v>E0815</v>
      </c>
    </row>
    <row r="197" spans="1:8" ht="15">
      <c r="A197" s="166" t="str">
        <f>CONCATENATE(REPT("0",5-LEN('Foglio Informativo'!$C$7)),'Foglio Informativo'!$C$7)</f>
        <v>00   </v>
      </c>
      <c r="B197" t="str">
        <f>TRIM('Foglio Informativo'!$C$13)</f>
        <v>2017</v>
      </c>
      <c r="C197" s="16" t="str">
        <f>'Foglio Informativo'!$C$11</f>
        <v>1</v>
      </c>
      <c r="D197" t="s">
        <v>114</v>
      </c>
      <c r="E197" s="17" t="s">
        <v>66</v>
      </c>
      <c r="F197" s="17" t="s">
        <v>72</v>
      </c>
      <c r="G197" s="29">
        <f>'Allegato 2 - Tabella 4'!J39</f>
        <v>0</v>
      </c>
      <c r="H197" t="str">
        <f t="shared" si="3"/>
        <v>E0915</v>
      </c>
    </row>
    <row r="198" spans="1:8" ht="15">
      <c r="A198" s="166" t="str">
        <f>CONCATENATE(REPT("0",5-LEN('Foglio Informativo'!$C$7)),'Foglio Informativo'!$C$7)</f>
        <v>00   </v>
      </c>
      <c r="B198" t="str">
        <f>TRIM('Foglio Informativo'!$C$13)</f>
        <v>2017</v>
      </c>
      <c r="C198" s="16" t="str">
        <f>'Foglio Informativo'!$C$11</f>
        <v>1</v>
      </c>
      <c r="D198" t="s">
        <v>114</v>
      </c>
      <c r="E198" s="17" t="s">
        <v>67</v>
      </c>
      <c r="F198" s="17" t="s">
        <v>72</v>
      </c>
      <c r="G198" s="29">
        <f>'Allegato 2 - Tabella 4'!J40</f>
        <v>0</v>
      </c>
      <c r="H198" t="str">
        <f t="shared" si="3"/>
        <v>E1015</v>
      </c>
    </row>
    <row r="199" spans="1:8" ht="15">
      <c r="A199" s="166" t="str">
        <f>CONCATENATE(REPT("0",5-LEN('Foglio Informativo'!$C$7)),'Foglio Informativo'!$C$7)</f>
        <v>00   </v>
      </c>
      <c r="B199" t="str">
        <f>TRIM('Foglio Informativo'!$C$13)</f>
        <v>2017</v>
      </c>
      <c r="C199" s="16" t="str">
        <f>'Foglio Informativo'!$C$11</f>
        <v>1</v>
      </c>
      <c r="D199" t="s">
        <v>114</v>
      </c>
      <c r="E199" s="17" t="s">
        <v>58</v>
      </c>
      <c r="F199" s="17" t="s">
        <v>73</v>
      </c>
      <c r="G199" s="29">
        <f>'Allegato 2 - Tabella 4'!K31</f>
        <v>0</v>
      </c>
      <c r="H199" t="str">
        <f t="shared" si="3"/>
        <v>E0116</v>
      </c>
    </row>
    <row r="200" spans="1:8" ht="15">
      <c r="A200" s="166" t="str">
        <f>CONCATENATE(REPT("0",5-LEN('Foglio Informativo'!$C$7)),'Foglio Informativo'!$C$7)</f>
        <v>00   </v>
      </c>
      <c r="B200" t="str">
        <f>TRIM('Foglio Informativo'!$C$13)</f>
        <v>2017</v>
      </c>
      <c r="C200" s="16" t="str">
        <f>'Foglio Informativo'!$C$11</f>
        <v>1</v>
      </c>
      <c r="D200" t="s">
        <v>114</v>
      </c>
      <c r="E200" s="17" t="s">
        <v>59</v>
      </c>
      <c r="F200" s="17" t="s">
        <v>73</v>
      </c>
      <c r="G200" s="29">
        <f>'Allegato 2 - Tabella 4'!K32</f>
        <v>0</v>
      </c>
      <c r="H200" t="str">
        <f t="shared" si="3"/>
        <v>E0216</v>
      </c>
    </row>
    <row r="201" spans="1:8" ht="15">
      <c r="A201" s="166" t="str">
        <f>CONCATENATE(REPT("0",5-LEN('Foglio Informativo'!$C$7)),'Foglio Informativo'!$C$7)</f>
        <v>00   </v>
      </c>
      <c r="B201" t="str">
        <f>TRIM('Foglio Informativo'!$C$13)</f>
        <v>2017</v>
      </c>
      <c r="C201" s="16" t="str">
        <f>'Foglio Informativo'!$C$11</f>
        <v>1</v>
      </c>
      <c r="D201" t="s">
        <v>114</v>
      </c>
      <c r="E201" s="17" t="s">
        <v>60</v>
      </c>
      <c r="F201" s="17" t="s">
        <v>73</v>
      </c>
      <c r="G201" s="29">
        <f>'Allegato 2 - Tabella 4'!K33</f>
        <v>0</v>
      </c>
      <c r="H201" t="str">
        <f t="shared" si="3"/>
        <v>E0316</v>
      </c>
    </row>
    <row r="202" spans="1:8" ht="15">
      <c r="A202" s="166" t="str">
        <f>CONCATENATE(REPT("0",5-LEN('Foglio Informativo'!$C$7)),'Foglio Informativo'!$C$7)</f>
        <v>00   </v>
      </c>
      <c r="B202" t="str">
        <f>TRIM('Foglio Informativo'!$C$13)</f>
        <v>2017</v>
      </c>
      <c r="C202" s="16" t="str">
        <f>'Foglio Informativo'!$C$11</f>
        <v>1</v>
      </c>
      <c r="D202" t="s">
        <v>114</v>
      </c>
      <c r="E202" s="17" t="s">
        <v>61</v>
      </c>
      <c r="F202" s="17" t="s">
        <v>73</v>
      </c>
      <c r="G202" s="29">
        <f>'Allegato 2 - Tabella 4'!K34</f>
        <v>0</v>
      </c>
      <c r="H202" t="str">
        <f t="shared" si="3"/>
        <v>E0416</v>
      </c>
    </row>
    <row r="203" spans="1:8" ht="15">
      <c r="A203" s="166" t="str">
        <f>CONCATENATE(REPT("0",5-LEN('Foglio Informativo'!$C$7)),'Foglio Informativo'!$C$7)</f>
        <v>00   </v>
      </c>
      <c r="B203" t="str">
        <f>TRIM('Foglio Informativo'!$C$13)</f>
        <v>2017</v>
      </c>
      <c r="C203" s="16" t="str">
        <f>'Foglio Informativo'!$C$11</f>
        <v>1</v>
      </c>
      <c r="D203" t="s">
        <v>114</v>
      </c>
      <c r="E203" s="17" t="s">
        <v>62</v>
      </c>
      <c r="F203" s="17" t="s">
        <v>73</v>
      </c>
      <c r="G203" s="29">
        <f>'Allegato 2 - Tabella 4'!K35</f>
        <v>0</v>
      </c>
      <c r="H203" t="str">
        <f t="shared" si="3"/>
        <v>E0516</v>
      </c>
    </row>
    <row r="204" spans="1:8" ht="15">
      <c r="A204" s="166" t="str">
        <f>CONCATENATE(REPT("0",5-LEN('Foglio Informativo'!$C$7)),'Foglio Informativo'!$C$7)</f>
        <v>00   </v>
      </c>
      <c r="B204" t="str">
        <f>TRIM('Foglio Informativo'!$C$13)</f>
        <v>2017</v>
      </c>
      <c r="C204" s="16" t="str">
        <f>'Foglio Informativo'!$C$11</f>
        <v>1</v>
      </c>
      <c r="D204" t="s">
        <v>114</v>
      </c>
      <c r="E204" s="17" t="s">
        <v>63</v>
      </c>
      <c r="F204" s="17" t="s">
        <v>73</v>
      </c>
      <c r="G204" s="29">
        <f>'Allegato 2 - Tabella 4'!K36</f>
        <v>0</v>
      </c>
      <c r="H204" t="str">
        <f t="shared" si="3"/>
        <v>E0616</v>
      </c>
    </row>
    <row r="205" spans="1:8" ht="15">
      <c r="A205" s="166" t="str">
        <f>CONCATENATE(REPT("0",5-LEN('Foglio Informativo'!$C$7)),'Foglio Informativo'!$C$7)</f>
        <v>00   </v>
      </c>
      <c r="B205" t="str">
        <f>TRIM('Foglio Informativo'!$C$13)</f>
        <v>2017</v>
      </c>
      <c r="C205" s="16" t="str">
        <f>'Foglio Informativo'!$C$11</f>
        <v>1</v>
      </c>
      <c r="D205" t="s">
        <v>114</v>
      </c>
      <c r="E205" s="17" t="s">
        <v>64</v>
      </c>
      <c r="F205" s="17" t="s">
        <v>73</v>
      </c>
      <c r="G205" s="29">
        <f>'Allegato 2 - Tabella 4'!K37</f>
        <v>0</v>
      </c>
      <c r="H205" t="str">
        <f t="shared" si="3"/>
        <v>E0716</v>
      </c>
    </row>
    <row r="206" spans="1:8" ht="15">
      <c r="A206" s="166" t="str">
        <f>CONCATENATE(REPT("0",5-LEN('Foglio Informativo'!$C$7)),'Foglio Informativo'!$C$7)</f>
        <v>00   </v>
      </c>
      <c r="B206" t="str">
        <f>TRIM('Foglio Informativo'!$C$13)</f>
        <v>2017</v>
      </c>
      <c r="C206" s="16" t="str">
        <f>'Foglio Informativo'!$C$11</f>
        <v>1</v>
      </c>
      <c r="D206" t="s">
        <v>114</v>
      </c>
      <c r="E206" s="17" t="s">
        <v>65</v>
      </c>
      <c r="F206" s="17" t="s">
        <v>73</v>
      </c>
      <c r="G206" s="29">
        <f>'Allegato 2 - Tabella 4'!K38</f>
        <v>0</v>
      </c>
      <c r="H206" t="str">
        <f t="shared" si="3"/>
        <v>E0816</v>
      </c>
    </row>
    <row r="207" spans="1:8" ht="15">
      <c r="A207" s="166" t="str">
        <f>CONCATENATE(REPT("0",5-LEN('Foglio Informativo'!$C$7)),'Foglio Informativo'!$C$7)</f>
        <v>00   </v>
      </c>
      <c r="B207" t="str">
        <f>TRIM('Foglio Informativo'!$C$13)</f>
        <v>2017</v>
      </c>
      <c r="C207" s="16" t="str">
        <f>'Foglio Informativo'!$C$11</f>
        <v>1</v>
      </c>
      <c r="D207" t="s">
        <v>114</v>
      </c>
      <c r="E207" s="17" t="s">
        <v>66</v>
      </c>
      <c r="F207" s="17" t="s">
        <v>73</v>
      </c>
      <c r="G207" s="29">
        <f>'Allegato 2 - Tabella 4'!K39</f>
        <v>0</v>
      </c>
      <c r="H207" t="str">
        <f t="shared" si="3"/>
        <v>E0916</v>
      </c>
    </row>
    <row r="208" spans="1:8" ht="15">
      <c r="A208" s="166" t="str">
        <f>CONCATENATE(REPT("0",5-LEN('Foglio Informativo'!$C$7)),'Foglio Informativo'!$C$7)</f>
        <v>00   </v>
      </c>
      <c r="B208" t="str">
        <f>TRIM('Foglio Informativo'!$C$13)</f>
        <v>2017</v>
      </c>
      <c r="C208" s="16" t="str">
        <f>'Foglio Informativo'!$C$11</f>
        <v>1</v>
      </c>
      <c r="D208" t="s">
        <v>114</v>
      </c>
      <c r="E208" s="17" t="s">
        <v>67</v>
      </c>
      <c r="F208" s="17" t="s">
        <v>73</v>
      </c>
      <c r="G208" s="29">
        <f>'Allegato 2 - Tabella 4'!K40</f>
        <v>0</v>
      </c>
      <c r="H208" t="str">
        <f t="shared" si="3"/>
        <v>E1016</v>
      </c>
    </row>
    <row r="209" spans="1:8" ht="15">
      <c r="A209" s="166" t="str">
        <f>CONCATENATE(REPT("0",5-LEN('Foglio Informativo'!$C$7)),'Foglio Informativo'!$C$7)</f>
        <v>00   </v>
      </c>
      <c r="B209" t="str">
        <f>TRIM('Foglio Informativo'!$C$13)</f>
        <v>2017</v>
      </c>
      <c r="C209" s="16" t="str">
        <f>'Foglio Informativo'!$C$11</f>
        <v>1</v>
      </c>
      <c r="D209" t="s">
        <v>114</v>
      </c>
      <c r="E209" s="17" t="s">
        <v>58</v>
      </c>
      <c r="F209" s="17" t="s">
        <v>115</v>
      </c>
      <c r="G209" s="29">
        <f>'Allegato 2 - Tabella 4'!L31</f>
        <v>0</v>
      </c>
      <c r="H209" t="str">
        <f t="shared" si="3"/>
        <v>E0117</v>
      </c>
    </row>
    <row r="210" spans="1:8" ht="15">
      <c r="A210" s="166" t="str">
        <f>CONCATENATE(REPT("0",5-LEN('Foglio Informativo'!$C$7)),'Foglio Informativo'!$C$7)</f>
        <v>00   </v>
      </c>
      <c r="B210" t="str">
        <f>TRIM('Foglio Informativo'!$C$13)</f>
        <v>2017</v>
      </c>
      <c r="C210" s="16" t="str">
        <f>'Foglio Informativo'!$C$11</f>
        <v>1</v>
      </c>
      <c r="D210" t="s">
        <v>114</v>
      </c>
      <c r="E210" s="17" t="s">
        <v>59</v>
      </c>
      <c r="F210" s="17" t="s">
        <v>115</v>
      </c>
      <c r="G210" s="29">
        <f>'Allegato 2 - Tabella 4'!L32</f>
        <v>0</v>
      </c>
      <c r="H210" t="str">
        <f t="shared" si="3"/>
        <v>E0217</v>
      </c>
    </row>
    <row r="211" spans="1:8" ht="15">
      <c r="A211" s="166" t="str">
        <f>CONCATENATE(REPT("0",5-LEN('Foglio Informativo'!$C$7)),'Foglio Informativo'!$C$7)</f>
        <v>00   </v>
      </c>
      <c r="B211" t="str">
        <f>TRIM('Foglio Informativo'!$C$13)</f>
        <v>2017</v>
      </c>
      <c r="C211" s="16" t="str">
        <f>'Foglio Informativo'!$C$11</f>
        <v>1</v>
      </c>
      <c r="D211" t="s">
        <v>114</v>
      </c>
      <c r="E211" s="17" t="s">
        <v>60</v>
      </c>
      <c r="F211" s="17" t="s">
        <v>115</v>
      </c>
      <c r="G211" s="29">
        <f>'Allegato 2 - Tabella 4'!L33</f>
        <v>0</v>
      </c>
      <c r="H211" t="str">
        <f t="shared" si="3"/>
        <v>E0317</v>
      </c>
    </row>
    <row r="212" spans="1:8" ht="15">
      <c r="A212" s="166" t="str">
        <f>CONCATENATE(REPT("0",5-LEN('Foglio Informativo'!$C$7)),'Foglio Informativo'!$C$7)</f>
        <v>00   </v>
      </c>
      <c r="B212" t="str">
        <f>TRIM('Foglio Informativo'!$C$13)</f>
        <v>2017</v>
      </c>
      <c r="C212" s="16" t="str">
        <f>'Foglio Informativo'!$C$11</f>
        <v>1</v>
      </c>
      <c r="D212" t="s">
        <v>114</v>
      </c>
      <c r="E212" s="17" t="s">
        <v>61</v>
      </c>
      <c r="F212" s="17" t="s">
        <v>115</v>
      </c>
      <c r="G212" s="29">
        <f>'Allegato 2 - Tabella 4'!L34</f>
        <v>0</v>
      </c>
      <c r="H212" t="str">
        <f t="shared" si="3"/>
        <v>E0417</v>
      </c>
    </row>
    <row r="213" spans="1:8" ht="15">
      <c r="A213" s="166" t="str">
        <f>CONCATENATE(REPT("0",5-LEN('Foglio Informativo'!$C$7)),'Foglio Informativo'!$C$7)</f>
        <v>00   </v>
      </c>
      <c r="B213" t="str">
        <f>TRIM('Foglio Informativo'!$C$13)</f>
        <v>2017</v>
      </c>
      <c r="C213" s="16" t="str">
        <f>'Foglio Informativo'!$C$11</f>
        <v>1</v>
      </c>
      <c r="D213" t="s">
        <v>114</v>
      </c>
      <c r="E213" s="17" t="s">
        <v>62</v>
      </c>
      <c r="F213" s="17" t="s">
        <v>115</v>
      </c>
      <c r="G213" s="29">
        <f>'Allegato 2 - Tabella 4'!L35</f>
        <v>0</v>
      </c>
      <c r="H213" t="str">
        <f t="shared" si="3"/>
        <v>E0517</v>
      </c>
    </row>
    <row r="214" spans="1:8" ht="15">
      <c r="A214" s="166" t="str">
        <f>CONCATENATE(REPT("0",5-LEN('Foglio Informativo'!$C$7)),'Foglio Informativo'!$C$7)</f>
        <v>00   </v>
      </c>
      <c r="B214" t="str">
        <f>TRIM('Foglio Informativo'!$C$13)</f>
        <v>2017</v>
      </c>
      <c r="C214" s="16" t="str">
        <f>'Foglio Informativo'!$C$11</f>
        <v>1</v>
      </c>
      <c r="D214" t="s">
        <v>114</v>
      </c>
      <c r="E214" s="17" t="s">
        <v>63</v>
      </c>
      <c r="F214" s="17" t="s">
        <v>115</v>
      </c>
      <c r="G214" s="29">
        <f>'Allegato 2 - Tabella 4'!L36</f>
        <v>0</v>
      </c>
      <c r="H214" t="str">
        <f t="shared" si="3"/>
        <v>E0617</v>
      </c>
    </row>
    <row r="215" spans="1:8" ht="15">
      <c r="A215" s="166" t="str">
        <f>CONCATENATE(REPT("0",5-LEN('Foglio Informativo'!$C$7)),'Foglio Informativo'!$C$7)</f>
        <v>00   </v>
      </c>
      <c r="B215" t="str">
        <f>TRIM('Foglio Informativo'!$C$13)</f>
        <v>2017</v>
      </c>
      <c r="C215" s="16" t="str">
        <f>'Foglio Informativo'!$C$11</f>
        <v>1</v>
      </c>
      <c r="D215" t="s">
        <v>114</v>
      </c>
      <c r="E215" s="17" t="s">
        <v>64</v>
      </c>
      <c r="F215" s="17" t="s">
        <v>115</v>
      </c>
      <c r="G215" s="29">
        <f>'Allegato 2 - Tabella 4'!L37</f>
        <v>0</v>
      </c>
      <c r="H215" t="str">
        <f t="shared" si="3"/>
        <v>E0717</v>
      </c>
    </row>
    <row r="216" spans="1:8" ht="15">
      <c r="A216" s="166" t="str">
        <f>CONCATENATE(REPT("0",5-LEN('Foglio Informativo'!$C$7)),'Foglio Informativo'!$C$7)</f>
        <v>00   </v>
      </c>
      <c r="B216" t="str">
        <f>TRIM('Foglio Informativo'!$C$13)</f>
        <v>2017</v>
      </c>
      <c r="C216" s="16" t="str">
        <f>'Foglio Informativo'!$C$11</f>
        <v>1</v>
      </c>
      <c r="D216" t="s">
        <v>114</v>
      </c>
      <c r="E216" s="17" t="s">
        <v>65</v>
      </c>
      <c r="F216" s="17" t="s">
        <v>115</v>
      </c>
      <c r="G216" s="29">
        <f>'Allegato 2 - Tabella 4'!L38</f>
        <v>0</v>
      </c>
      <c r="H216" t="str">
        <f t="shared" si="3"/>
        <v>E0817</v>
      </c>
    </row>
    <row r="217" spans="1:8" ht="15">
      <c r="A217" s="166" t="str">
        <f>CONCATENATE(REPT("0",5-LEN('Foglio Informativo'!$C$7)),'Foglio Informativo'!$C$7)</f>
        <v>00   </v>
      </c>
      <c r="B217" t="str">
        <f>TRIM('Foglio Informativo'!$C$13)</f>
        <v>2017</v>
      </c>
      <c r="C217" s="16" t="str">
        <f>'Foglio Informativo'!$C$11</f>
        <v>1</v>
      </c>
      <c r="D217" t="s">
        <v>114</v>
      </c>
      <c r="E217" s="17" t="s">
        <v>66</v>
      </c>
      <c r="F217" s="17" t="s">
        <v>115</v>
      </c>
      <c r="G217" s="29">
        <f>'Allegato 2 - Tabella 4'!L39</f>
        <v>0</v>
      </c>
      <c r="H217" t="str">
        <f t="shared" si="3"/>
        <v>E0917</v>
      </c>
    </row>
    <row r="218" spans="1:8" ht="15">
      <c r="A218" s="166" t="str">
        <f>CONCATENATE(REPT("0",5-LEN('Foglio Informativo'!$C$7)),'Foglio Informativo'!$C$7)</f>
        <v>00   </v>
      </c>
      <c r="B218" t="str">
        <f>TRIM('Foglio Informativo'!$C$13)</f>
        <v>2017</v>
      </c>
      <c r="C218" s="16" t="str">
        <f>'Foglio Informativo'!$C$11</f>
        <v>1</v>
      </c>
      <c r="D218" t="s">
        <v>114</v>
      </c>
      <c r="E218" s="17" t="s">
        <v>67</v>
      </c>
      <c r="F218" s="17" t="s">
        <v>115</v>
      </c>
      <c r="G218" s="29">
        <f>'Allegato 2 - Tabella 4'!L40</f>
        <v>0</v>
      </c>
      <c r="H218" t="str">
        <f t="shared" si="3"/>
        <v>E1017</v>
      </c>
    </row>
    <row r="219" spans="1:8" ht="15">
      <c r="A219" s="166" t="str">
        <f>CONCATENATE(REPT("0",5-LEN('Foglio Informativo'!$C$7)),'Foglio Informativo'!$C$7)</f>
        <v>00   </v>
      </c>
      <c r="B219" t="str">
        <f>TRIM('Foglio Informativo'!$C$13)</f>
        <v>2017</v>
      </c>
      <c r="C219" s="16" t="str">
        <f>'Foglio Informativo'!$C$11</f>
        <v>1</v>
      </c>
      <c r="D219" t="s">
        <v>114</v>
      </c>
      <c r="E219" s="17" t="s">
        <v>58</v>
      </c>
      <c r="F219" s="17" t="s">
        <v>116</v>
      </c>
      <c r="G219" s="29">
        <f>'Allegato 2 - Tabella 4'!M31</f>
        <v>0</v>
      </c>
      <c r="H219" t="str">
        <f aca="true" t="shared" si="4" ref="H219:H276">D219&amp;E219&amp;F219</f>
        <v>E0118</v>
      </c>
    </row>
    <row r="220" spans="1:8" ht="15">
      <c r="A220" s="166" t="str">
        <f>CONCATENATE(REPT("0",5-LEN('Foglio Informativo'!$C$7)),'Foglio Informativo'!$C$7)</f>
        <v>00   </v>
      </c>
      <c r="B220" t="str">
        <f>TRIM('Foglio Informativo'!$C$13)</f>
        <v>2017</v>
      </c>
      <c r="C220" s="16" t="str">
        <f>'Foglio Informativo'!$C$11</f>
        <v>1</v>
      </c>
      <c r="D220" t="s">
        <v>114</v>
      </c>
      <c r="E220" s="17" t="s">
        <v>59</v>
      </c>
      <c r="F220" s="17" t="s">
        <v>116</v>
      </c>
      <c r="G220" s="29">
        <f>'Allegato 2 - Tabella 4'!M32</f>
        <v>0</v>
      </c>
      <c r="H220" t="str">
        <f t="shared" si="4"/>
        <v>E0218</v>
      </c>
    </row>
    <row r="221" spans="1:8" ht="15">
      <c r="A221" s="166" t="str">
        <f>CONCATENATE(REPT("0",5-LEN('Foglio Informativo'!$C$7)),'Foglio Informativo'!$C$7)</f>
        <v>00   </v>
      </c>
      <c r="B221" t="str">
        <f>TRIM('Foglio Informativo'!$C$13)</f>
        <v>2017</v>
      </c>
      <c r="C221" s="16" t="str">
        <f>'Foglio Informativo'!$C$11</f>
        <v>1</v>
      </c>
      <c r="D221" t="s">
        <v>114</v>
      </c>
      <c r="E221" s="17" t="s">
        <v>60</v>
      </c>
      <c r="F221" s="17" t="s">
        <v>116</v>
      </c>
      <c r="G221" s="29">
        <f>'Allegato 2 - Tabella 4'!M33</f>
        <v>0</v>
      </c>
      <c r="H221" t="str">
        <f t="shared" si="4"/>
        <v>E0318</v>
      </c>
    </row>
    <row r="222" spans="1:8" ht="15">
      <c r="A222" s="166" t="str">
        <f>CONCATENATE(REPT("0",5-LEN('Foglio Informativo'!$C$7)),'Foglio Informativo'!$C$7)</f>
        <v>00   </v>
      </c>
      <c r="B222" t="str">
        <f>TRIM('Foglio Informativo'!$C$13)</f>
        <v>2017</v>
      </c>
      <c r="C222" s="16" t="str">
        <f>'Foglio Informativo'!$C$11</f>
        <v>1</v>
      </c>
      <c r="D222" t="s">
        <v>114</v>
      </c>
      <c r="E222" s="17" t="s">
        <v>61</v>
      </c>
      <c r="F222" s="17" t="s">
        <v>116</v>
      </c>
      <c r="G222" s="29">
        <f>'Allegato 2 - Tabella 4'!M34</f>
        <v>0</v>
      </c>
      <c r="H222" t="str">
        <f t="shared" si="4"/>
        <v>E0418</v>
      </c>
    </row>
    <row r="223" spans="1:8" ht="15">
      <c r="A223" s="166" t="str">
        <f>CONCATENATE(REPT("0",5-LEN('Foglio Informativo'!$C$7)),'Foglio Informativo'!$C$7)</f>
        <v>00   </v>
      </c>
      <c r="B223" t="str">
        <f>TRIM('Foglio Informativo'!$C$13)</f>
        <v>2017</v>
      </c>
      <c r="C223" s="16" t="str">
        <f>'Foglio Informativo'!$C$11</f>
        <v>1</v>
      </c>
      <c r="D223" t="s">
        <v>114</v>
      </c>
      <c r="E223" s="17" t="s">
        <v>62</v>
      </c>
      <c r="F223" s="17" t="s">
        <v>116</v>
      </c>
      <c r="G223" s="29">
        <f>'Allegato 2 - Tabella 4'!M35</f>
        <v>0</v>
      </c>
      <c r="H223" t="str">
        <f t="shared" si="4"/>
        <v>E0518</v>
      </c>
    </row>
    <row r="224" spans="1:8" ht="15">
      <c r="A224" s="166" t="str">
        <f>CONCATENATE(REPT("0",5-LEN('Foglio Informativo'!$C$7)),'Foglio Informativo'!$C$7)</f>
        <v>00   </v>
      </c>
      <c r="B224" t="str">
        <f>TRIM('Foglio Informativo'!$C$13)</f>
        <v>2017</v>
      </c>
      <c r="C224" s="16" t="str">
        <f>'Foglio Informativo'!$C$11</f>
        <v>1</v>
      </c>
      <c r="D224" t="s">
        <v>114</v>
      </c>
      <c r="E224" s="17" t="s">
        <v>63</v>
      </c>
      <c r="F224" s="17" t="s">
        <v>116</v>
      </c>
      <c r="G224" s="29">
        <f>'Allegato 2 - Tabella 4'!M36</f>
        <v>0</v>
      </c>
      <c r="H224" t="str">
        <f t="shared" si="4"/>
        <v>E0618</v>
      </c>
    </row>
    <row r="225" spans="1:8" ht="15">
      <c r="A225" s="166" t="str">
        <f>CONCATENATE(REPT("0",5-LEN('Foglio Informativo'!$C$7)),'Foglio Informativo'!$C$7)</f>
        <v>00   </v>
      </c>
      <c r="B225" t="str">
        <f>TRIM('Foglio Informativo'!$C$13)</f>
        <v>2017</v>
      </c>
      <c r="C225" s="16" t="str">
        <f>'Foglio Informativo'!$C$11</f>
        <v>1</v>
      </c>
      <c r="D225" t="s">
        <v>114</v>
      </c>
      <c r="E225" s="17" t="s">
        <v>64</v>
      </c>
      <c r="F225" s="17" t="s">
        <v>116</v>
      </c>
      <c r="G225" s="29">
        <f>'Allegato 2 - Tabella 4'!M37</f>
        <v>0</v>
      </c>
      <c r="H225" t="str">
        <f t="shared" si="4"/>
        <v>E0718</v>
      </c>
    </row>
    <row r="226" spans="1:8" ht="15">
      <c r="A226" s="166" t="str">
        <f>CONCATENATE(REPT("0",5-LEN('Foglio Informativo'!$C$7)),'Foglio Informativo'!$C$7)</f>
        <v>00   </v>
      </c>
      <c r="B226" t="str">
        <f>TRIM('Foglio Informativo'!$C$13)</f>
        <v>2017</v>
      </c>
      <c r="C226" s="16" t="str">
        <f>'Foglio Informativo'!$C$11</f>
        <v>1</v>
      </c>
      <c r="D226" t="s">
        <v>114</v>
      </c>
      <c r="E226" s="17" t="s">
        <v>65</v>
      </c>
      <c r="F226" s="17" t="s">
        <v>116</v>
      </c>
      <c r="G226" s="29">
        <f>'Allegato 2 - Tabella 4'!M38</f>
        <v>0</v>
      </c>
      <c r="H226" t="str">
        <f t="shared" si="4"/>
        <v>E0818</v>
      </c>
    </row>
    <row r="227" spans="1:8" ht="15">
      <c r="A227" s="166" t="str">
        <f>CONCATENATE(REPT("0",5-LEN('Foglio Informativo'!$C$7)),'Foglio Informativo'!$C$7)</f>
        <v>00   </v>
      </c>
      <c r="B227" t="str">
        <f>TRIM('Foglio Informativo'!$C$13)</f>
        <v>2017</v>
      </c>
      <c r="C227" s="16" t="str">
        <f>'Foglio Informativo'!$C$11</f>
        <v>1</v>
      </c>
      <c r="D227" t="s">
        <v>114</v>
      </c>
      <c r="E227" s="17" t="s">
        <v>66</v>
      </c>
      <c r="F227" s="17" t="s">
        <v>116</v>
      </c>
      <c r="G227" s="29">
        <f>'Allegato 2 - Tabella 4'!M39</f>
        <v>0</v>
      </c>
      <c r="H227" t="str">
        <f t="shared" si="4"/>
        <v>E0918</v>
      </c>
    </row>
    <row r="228" spans="1:8" ht="15">
      <c r="A228" s="166" t="str">
        <f>CONCATENATE(REPT("0",5-LEN('Foglio Informativo'!$C$7)),'Foglio Informativo'!$C$7)</f>
        <v>00   </v>
      </c>
      <c r="B228" t="str">
        <f>TRIM('Foglio Informativo'!$C$13)</f>
        <v>2017</v>
      </c>
      <c r="C228" s="16" t="str">
        <f>'Foglio Informativo'!$C$11</f>
        <v>1</v>
      </c>
      <c r="D228" t="s">
        <v>114</v>
      </c>
      <c r="E228" s="17" t="s">
        <v>67</v>
      </c>
      <c r="F228" s="17" t="s">
        <v>116</v>
      </c>
      <c r="G228" s="29">
        <f>'Allegato 2 - Tabella 4'!M40</f>
        <v>0</v>
      </c>
      <c r="H228" t="str">
        <f t="shared" si="4"/>
        <v>E1018</v>
      </c>
    </row>
    <row r="229" spans="1:8" ht="15">
      <c r="A229" s="166" t="str">
        <f>CONCATENATE(REPT("0",5-LEN('Foglio Informativo'!$C$7)),'Foglio Informativo'!$C$7)</f>
        <v>00   </v>
      </c>
      <c r="B229" t="str">
        <f>TRIM('Foglio Informativo'!$C$13)</f>
        <v>2017</v>
      </c>
      <c r="C229" s="16" t="str">
        <f>'Foglio Informativo'!$C$11</f>
        <v>1</v>
      </c>
      <c r="D229" t="s">
        <v>114</v>
      </c>
      <c r="E229" s="17" t="s">
        <v>58</v>
      </c>
      <c r="F229" s="17" t="s">
        <v>117</v>
      </c>
      <c r="G229" s="29">
        <f>'Allegato 2 - Tabella 4'!N31</f>
        <v>0</v>
      </c>
      <c r="H229" t="str">
        <f t="shared" si="4"/>
        <v>E0119</v>
      </c>
    </row>
    <row r="230" spans="1:8" ht="15">
      <c r="A230" s="166" t="str">
        <f>CONCATENATE(REPT("0",5-LEN('Foglio Informativo'!$C$7)),'Foglio Informativo'!$C$7)</f>
        <v>00   </v>
      </c>
      <c r="B230" t="str">
        <f>TRIM('Foglio Informativo'!$C$13)</f>
        <v>2017</v>
      </c>
      <c r="C230" s="16" t="str">
        <f>'Foglio Informativo'!$C$11</f>
        <v>1</v>
      </c>
      <c r="D230" t="s">
        <v>114</v>
      </c>
      <c r="E230" s="17" t="s">
        <v>59</v>
      </c>
      <c r="F230" s="17" t="s">
        <v>117</v>
      </c>
      <c r="G230" s="29">
        <f>'Allegato 2 - Tabella 4'!N32</f>
        <v>0</v>
      </c>
      <c r="H230" t="str">
        <f t="shared" si="4"/>
        <v>E0219</v>
      </c>
    </row>
    <row r="231" spans="1:8" ht="15">
      <c r="A231" s="166" t="str">
        <f>CONCATENATE(REPT("0",5-LEN('Foglio Informativo'!$C$7)),'Foglio Informativo'!$C$7)</f>
        <v>00   </v>
      </c>
      <c r="B231" t="str">
        <f>TRIM('Foglio Informativo'!$C$13)</f>
        <v>2017</v>
      </c>
      <c r="C231" s="16" t="str">
        <f>'Foglio Informativo'!$C$11</f>
        <v>1</v>
      </c>
      <c r="D231" t="s">
        <v>114</v>
      </c>
      <c r="E231" s="17" t="s">
        <v>60</v>
      </c>
      <c r="F231" s="17" t="s">
        <v>117</v>
      </c>
      <c r="G231" s="29">
        <f>'Allegato 2 - Tabella 4'!N33</f>
        <v>0</v>
      </c>
      <c r="H231" t="str">
        <f t="shared" si="4"/>
        <v>E0319</v>
      </c>
    </row>
    <row r="232" spans="1:8" ht="15">
      <c r="A232" s="166" t="str">
        <f>CONCATENATE(REPT("0",5-LEN('Foglio Informativo'!$C$7)),'Foglio Informativo'!$C$7)</f>
        <v>00   </v>
      </c>
      <c r="B232" t="str">
        <f>TRIM('Foglio Informativo'!$C$13)</f>
        <v>2017</v>
      </c>
      <c r="C232" s="16" t="str">
        <f>'Foglio Informativo'!$C$11</f>
        <v>1</v>
      </c>
      <c r="D232" t="s">
        <v>114</v>
      </c>
      <c r="E232" s="17" t="s">
        <v>61</v>
      </c>
      <c r="F232" s="17" t="s">
        <v>117</v>
      </c>
      <c r="G232" s="29">
        <f>'Allegato 2 - Tabella 4'!N34</f>
        <v>0</v>
      </c>
      <c r="H232" t="str">
        <f t="shared" si="4"/>
        <v>E0419</v>
      </c>
    </row>
    <row r="233" spans="1:8" ht="15">
      <c r="A233" s="166" t="str">
        <f>CONCATENATE(REPT("0",5-LEN('Foglio Informativo'!$C$7)),'Foglio Informativo'!$C$7)</f>
        <v>00   </v>
      </c>
      <c r="B233" t="str">
        <f>TRIM('Foglio Informativo'!$C$13)</f>
        <v>2017</v>
      </c>
      <c r="C233" s="16" t="str">
        <f>'Foglio Informativo'!$C$11</f>
        <v>1</v>
      </c>
      <c r="D233" t="s">
        <v>114</v>
      </c>
      <c r="E233" s="17" t="s">
        <v>62</v>
      </c>
      <c r="F233" s="17" t="s">
        <v>117</v>
      </c>
      <c r="G233" s="29">
        <f>'Allegato 2 - Tabella 4'!N35</f>
        <v>0</v>
      </c>
      <c r="H233" t="str">
        <f t="shared" si="4"/>
        <v>E0519</v>
      </c>
    </row>
    <row r="234" spans="1:8" ht="15">
      <c r="A234" s="166" t="str">
        <f>CONCATENATE(REPT("0",5-LEN('Foglio Informativo'!$C$7)),'Foglio Informativo'!$C$7)</f>
        <v>00   </v>
      </c>
      <c r="B234" t="str">
        <f>TRIM('Foglio Informativo'!$C$13)</f>
        <v>2017</v>
      </c>
      <c r="C234" s="16" t="str">
        <f>'Foglio Informativo'!$C$11</f>
        <v>1</v>
      </c>
      <c r="D234" t="s">
        <v>114</v>
      </c>
      <c r="E234" s="17" t="s">
        <v>63</v>
      </c>
      <c r="F234" s="17" t="s">
        <v>117</v>
      </c>
      <c r="G234" s="29">
        <f>'Allegato 2 - Tabella 4'!N36</f>
        <v>0</v>
      </c>
      <c r="H234" t="str">
        <f t="shared" si="4"/>
        <v>E0619</v>
      </c>
    </row>
    <row r="235" spans="1:8" ht="15">
      <c r="A235" s="166" t="str">
        <f>CONCATENATE(REPT("0",5-LEN('Foglio Informativo'!$C$7)),'Foglio Informativo'!$C$7)</f>
        <v>00   </v>
      </c>
      <c r="B235" t="str">
        <f>TRIM('Foglio Informativo'!$C$13)</f>
        <v>2017</v>
      </c>
      <c r="C235" s="16" t="str">
        <f>'Foglio Informativo'!$C$11</f>
        <v>1</v>
      </c>
      <c r="D235" t="s">
        <v>114</v>
      </c>
      <c r="E235" s="17" t="s">
        <v>64</v>
      </c>
      <c r="F235" s="17" t="s">
        <v>117</v>
      </c>
      <c r="G235" s="29">
        <f>'Allegato 2 - Tabella 4'!N37</f>
        <v>0</v>
      </c>
      <c r="H235" t="str">
        <f t="shared" si="4"/>
        <v>E0719</v>
      </c>
    </row>
    <row r="236" spans="1:8" ht="15">
      <c r="A236" s="166" t="str">
        <f>CONCATENATE(REPT("0",5-LEN('Foglio Informativo'!$C$7)),'Foglio Informativo'!$C$7)</f>
        <v>00   </v>
      </c>
      <c r="B236" t="str">
        <f>TRIM('Foglio Informativo'!$C$13)</f>
        <v>2017</v>
      </c>
      <c r="C236" s="16" t="str">
        <f>'Foglio Informativo'!$C$11</f>
        <v>1</v>
      </c>
      <c r="D236" t="s">
        <v>114</v>
      </c>
      <c r="E236" s="17" t="s">
        <v>65</v>
      </c>
      <c r="F236" s="17" t="s">
        <v>117</v>
      </c>
      <c r="G236" s="29">
        <f>'Allegato 2 - Tabella 4'!N38</f>
        <v>0</v>
      </c>
      <c r="H236" t="str">
        <f t="shared" si="4"/>
        <v>E0819</v>
      </c>
    </row>
    <row r="237" spans="1:8" ht="15">
      <c r="A237" s="166" t="str">
        <f>CONCATENATE(REPT("0",5-LEN('Foglio Informativo'!$C$7)),'Foglio Informativo'!$C$7)</f>
        <v>00   </v>
      </c>
      <c r="B237" t="str">
        <f>TRIM('Foglio Informativo'!$C$13)</f>
        <v>2017</v>
      </c>
      <c r="C237" s="16" t="str">
        <f>'Foglio Informativo'!$C$11</f>
        <v>1</v>
      </c>
      <c r="D237" t="s">
        <v>114</v>
      </c>
      <c r="E237" s="17" t="s">
        <v>66</v>
      </c>
      <c r="F237" s="17" t="s">
        <v>117</v>
      </c>
      <c r="G237" s="29">
        <f>'Allegato 2 - Tabella 4'!N39</f>
        <v>0</v>
      </c>
      <c r="H237" t="str">
        <f t="shared" si="4"/>
        <v>E0919</v>
      </c>
    </row>
    <row r="238" spans="1:8" ht="15">
      <c r="A238" s="166" t="str">
        <f>CONCATENATE(REPT("0",5-LEN('Foglio Informativo'!$C$7)),'Foglio Informativo'!$C$7)</f>
        <v>00   </v>
      </c>
      <c r="B238" t="str">
        <f>TRIM('Foglio Informativo'!$C$13)</f>
        <v>2017</v>
      </c>
      <c r="C238" s="16" t="str">
        <f>'Foglio Informativo'!$C$11</f>
        <v>1</v>
      </c>
      <c r="D238" t="s">
        <v>114</v>
      </c>
      <c r="E238" s="17" t="s">
        <v>67</v>
      </c>
      <c r="F238" s="17" t="s">
        <v>117</v>
      </c>
      <c r="G238" s="29">
        <f>'Allegato 2 - Tabella 4'!N40</f>
        <v>0</v>
      </c>
      <c r="H238" t="str">
        <f t="shared" si="4"/>
        <v>E1019</v>
      </c>
    </row>
    <row r="239" spans="1:8" ht="15">
      <c r="A239" s="166" t="str">
        <f>CONCATENATE(REPT("0",5-LEN('Foglio Informativo'!$C$7)),'Foglio Informativo'!$C$7)</f>
        <v>00   </v>
      </c>
      <c r="B239" t="str">
        <f>TRIM('Foglio Informativo'!$C$13)</f>
        <v>2017</v>
      </c>
      <c r="C239" s="16" t="str">
        <f>'Foglio Informativo'!$C$11</f>
        <v>1</v>
      </c>
      <c r="D239" t="s">
        <v>114</v>
      </c>
      <c r="E239" s="17" t="s">
        <v>58</v>
      </c>
      <c r="F239" s="17" t="s">
        <v>118</v>
      </c>
      <c r="G239" s="29">
        <f>'Allegato 2 - Tabella 4'!O31</f>
        <v>0</v>
      </c>
      <c r="H239" t="str">
        <f t="shared" si="4"/>
        <v>E0120</v>
      </c>
    </row>
    <row r="240" spans="1:8" ht="15">
      <c r="A240" s="166" t="str">
        <f>CONCATENATE(REPT("0",5-LEN('Foglio Informativo'!$C$7)),'Foglio Informativo'!$C$7)</f>
        <v>00   </v>
      </c>
      <c r="B240" t="str">
        <f>TRIM('Foglio Informativo'!$C$13)</f>
        <v>2017</v>
      </c>
      <c r="C240" s="16" t="str">
        <f>'Foglio Informativo'!$C$11</f>
        <v>1</v>
      </c>
      <c r="D240" t="s">
        <v>114</v>
      </c>
      <c r="E240" s="17" t="s">
        <v>59</v>
      </c>
      <c r="F240" s="17" t="s">
        <v>118</v>
      </c>
      <c r="G240" s="29">
        <f>'Allegato 2 - Tabella 4'!O32</f>
        <v>0</v>
      </c>
      <c r="H240" t="str">
        <f t="shared" si="4"/>
        <v>E0220</v>
      </c>
    </row>
    <row r="241" spans="1:8" ht="15">
      <c r="A241" s="166" t="str">
        <f>CONCATENATE(REPT("0",5-LEN('Foglio Informativo'!$C$7)),'Foglio Informativo'!$C$7)</f>
        <v>00   </v>
      </c>
      <c r="B241" t="str">
        <f>TRIM('Foglio Informativo'!$C$13)</f>
        <v>2017</v>
      </c>
      <c r="C241" s="16" t="str">
        <f>'Foglio Informativo'!$C$11</f>
        <v>1</v>
      </c>
      <c r="D241" t="s">
        <v>114</v>
      </c>
      <c r="E241" s="17" t="s">
        <v>60</v>
      </c>
      <c r="F241" s="17" t="s">
        <v>118</v>
      </c>
      <c r="G241" s="29">
        <f>'Allegato 2 - Tabella 4'!O33</f>
        <v>0</v>
      </c>
      <c r="H241" t="str">
        <f t="shared" si="4"/>
        <v>E0320</v>
      </c>
    </row>
    <row r="242" spans="1:8" ht="15">
      <c r="A242" s="166" t="str">
        <f>CONCATENATE(REPT("0",5-LEN('Foglio Informativo'!$C$7)),'Foglio Informativo'!$C$7)</f>
        <v>00   </v>
      </c>
      <c r="B242" t="str">
        <f>TRIM('Foglio Informativo'!$C$13)</f>
        <v>2017</v>
      </c>
      <c r="C242" s="16" t="str">
        <f>'Foglio Informativo'!$C$11</f>
        <v>1</v>
      </c>
      <c r="D242" t="s">
        <v>114</v>
      </c>
      <c r="E242" s="17" t="s">
        <v>61</v>
      </c>
      <c r="F242" s="17" t="s">
        <v>118</v>
      </c>
      <c r="G242" s="29">
        <f>'Allegato 2 - Tabella 4'!O34</f>
        <v>0</v>
      </c>
      <c r="H242" t="str">
        <f t="shared" si="4"/>
        <v>E0420</v>
      </c>
    </row>
    <row r="243" spans="1:8" ht="15">
      <c r="A243" s="166" t="str">
        <f>CONCATENATE(REPT("0",5-LEN('Foglio Informativo'!$C$7)),'Foglio Informativo'!$C$7)</f>
        <v>00   </v>
      </c>
      <c r="B243" t="str">
        <f>TRIM('Foglio Informativo'!$C$13)</f>
        <v>2017</v>
      </c>
      <c r="C243" s="16" t="str">
        <f>'Foglio Informativo'!$C$11</f>
        <v>1</v>
      </c>
      <c r="D243" t="s">
        <v>114</v>
      </c>
      <c r="E243" s="17" t="s">
        <v>62</v>
      </c>
      <c r="F243" s="17" t="s">
        <v>118</v>
      </c>
      <c r="G243" s="29">
        <f>'Allegato 2 - Tabella 4'!O35</f>
        <v>0</v>
      </c>
      <c r="H243" t="str">
        <f t="shared" si="4"/>
        <v>E0520</v>
      </c>
    </row>
    <row r="244" spans="1:8" ht="15">
      <c r="A244" s="166" t="str">
        <f>CONCATENATE(REPT("0",5-LEN('Foglio Informativo'!$C$7)),'Foglio Informativo'!$C$7)</f>
        <v>00   </v>
      </c>
      <c r="B244" t="str">
        <f>TRIM('Foglio Informativo'!$C$13)</f>
        <v>2017</v>
      </c>
      <c r="C244" s="16" t="str">
        <f>'Foglio Informativo'!$C$11</f>
        <v>1</v>
      </c>
      <c r="D244" t="s">
        <v>114</v>
      </c>
      <c r="E244" s="17" t="s">
        <v>63</v>
      </c>
      <c r="F244" s="17" t="s">
        <v>118</v>
      </c>
      <c r="G244" s="29">
        <f>'Allegato 2 - Tabella 4'!O36</f>
        <v>0</v>
      </c>
      <c r="H244" t="str">
        <f t="shared" si="4"/>
        <v>E0620</v>
      </c>
    </row>
    <row r="245" spans="1:8" ht="15">
      <c r="A245" s="166" t="str">
        <f>CONCATENATE(REPT("0",5-LEN('Foglio Informativo'!$C$7)),'Foglio Informativo'!$C$7)</f>
        <v>00   </v>
      </c>
      <c r="B245" t="str">
        <f>TRIM('Foglio Informativo'!$C$13)</f>
        <v>2017</v>
      </c>
      <c r="C245" s="16" t="str">
        <f>'Foglio Informativo'!$C$11</f>
        <v>1</v>
      </c>
      <c r="D245" t="s">
        <v>114</v>
      </c>
      <c r="E245" s="17" t="s">
        <v>64</v>
      </c>
      <c r="F245" s="17" t="s">
        <v>118</v>
      </c>
      <c r="G245" s="29">
        <f>'Allegato 2 - Tabella 4'!O37</f>
        <v>0</v>
      </c>
      <c r="H245" t="str">
        <f t="shared" si="4"/>
        <v>E0720</v>
      </c>
    </row>
    <row r="246" spans="1:8" ht="15">
      <c r="A246" s="166" t="str">
        <f>CONCATENATE(REPT("0",5-LEN('Foglio Informativo'!$C$7)),'Foglio Informativo'!$C$7)</f>
        <v>00   </v>
      </c>
      <c r="B246" t="str">
        <f>TRIM('Foglio Informativo'!$C$13)</f>
        <v>2017</v>
      </c>
      <c r="C246" s="16" t="str">
        <f>'Foglio Informativo'!$C$11</f>
        <v>1</v>
      </c>
      <c r="D246" t="s">
        <v>114</v>
      </c>
      <c r="E246" s="17" t="s">
        <v>65</v>
      </c>
      <c r="F246" s="17" t="s">
        <v>118</v>
      </c>
      <c r="G246" s="29">
        <f>'Allegato 2 - Tabella 4'!O38</f>
        <v>0</v>
      </c>
      <c r="H246" t="str">
        <f t="shared" si="4"/>
        <v>E0820</v>
      </c>
    </row>
    <row r="247" spans="1:8" ht="15">
      <c r="A247" s="166" t="str">
        <f>CONCATENATE(REPT("0",5-LEN('Foglio Informativo'!$C$7)),'Foglio Informativo'!$C$7)</f>
        <v>00   </v>
      </c>
      <c r="B247" t="str">
        <f>TRIM('Foglio Informativo'!$C$13)</f>
        <v>2017</v>
      </c>
      <c r="C247" s="16" t="str">
        <f>'Foglio Informativo'!$C$11</f>
        <v>1</v>
      </c>
      <c r="D247" t="s">
        <v>114</v>
      </c>
      <c r="E247" s="17" t="s">
        <v>66</v>
      </c>
      <c r="F247" s="17" t="s">
        <v>118</v>
      </c>
      <c r="G247" s="29">
        <f>'Allegato 2 - Tabella 4'!O39</f>
        <v>0</v>
      </c>
      <c r="H247" t="str">
        <f t="shared" si="4"/>
        <v>E0920</v>
      </c>
    </row>
    <row r="248" spans="1:8" ht="15">
      <c r="A248" s="166" t="str">
        <f>CONCATENATE(REPT("0",5-LEN('Foglio Informativo'!$C$7)),'Foglio Informativo'!$C$7)</f>
        <v>00   </v>
      </c>
      <c r="B248" t="str">
        <f>TRIM('Foglio Informativo'!$C$13)</f>
        <v>2017</v>
      </c>
      <c r="C248" s="16" t="str">
        <f>'Foglio Informativo'!$C$11</f>
        <v>1</v>
      </c>
      <c r="D248" t="s">
        <v>114</v>
      </c>
      <c r="E248" s="17" t="s">
        <v>67</v>
      </c>
      <c r="F248" s="17" t="s">
        <v>118</v>
      </c>
      <c r="G248" s="29">
        <f>'Allegato 2 - Tabella 4'!O40</f>
        <v>0</v>
      </c>
      <c r="H248" t="str">
        <f t="shared" si="4"/>
        <v>E1020</v>
      </c>
    </row>
    <row r="249" spans="1:8" ht="15">
      <c r="A249" s="166" t="str">
        <f>CONCATENATE(REPT("0",5-LEN('Foglio Informativo'!$C$7)),'Foglio Informativo'!$C$7)</f>
        <v>00   </v>
      </c>
      <c r="B249" t="str">
        <f>TRIM('Foglio Informativo'!$C$13)</f>
        <v>2017</v>
      </c>
      <c r="C249" s="16" t="str">
        <f>'Foglio Informativo'!$C$11</f>
        <v>1</v>
      </c>
      <c r="D249" t="s">
        <v>114</v>
      </c>
      <c r="E249" s="17" t="s">
        <v>58</v>
      </c>
      <c r="F249" s="17" t="s">
        <v>119</v>
      </c>
      <c r="G249" s="29">
        <f>'Allegato 2 - Tabella 4'!P31</f>
        <v>0</v>
      </c>
      <c r="H249" t="str">
        <f t="shared" si="4"/>
        <v>E0121</v>
      </c>
    </row>
    <row r="250" spans="1:8" ht="15">
      <c r="A250" s="166" t="str">
        <f>CONCATENATE(REPT("0",5-LEN('Foglio Informativo'!$C$7)),'Foglio Informativo'!$C$7)</f>
        <v>00   </v>
      </c>
      <c r="B250" t="str">
        <f>TRIM('Foglio Informativo'!$C$13)</f>
        <v>2017</v>
      </c>
      <c r="C250" s="16" t="str">
        <f>'Foglio Informativo'!$C$11</f>
        <v>1</v>
      </c>
      <c r="D250" t="s">
        <v>114</v>
      </c>
      <c r="E250" s="17" t="s">
        <v>59</v>
      </c>
      <c r="F250" s="17" t="s">
        <v>119</v>
      </c>
      <c r="G250" s="29">
        <f>'Allegato 2 - Tabella 4'!P32</f>
        <v>0</v>
      </c>
      <c r="H250" t="str">
        <f t="shared" si="4"/>
        <v>E0221</v>
      </c>
    </row>
    <row r="251" spans="1:8" ht="15">
      <c r="A251" s="166" t="str">
        <f>CONCATENATE(REPT("0",5-LEN('Foglio Informativo'!$C$7)),'Foglio Informativo'!$C$7)</f>
        <v>00   </v>
      </c>
      <c r="B251" t="str">
        <f>TRIM('Foglio Informativo'!$C$13)</f>
        <v>2017</v>
      </c>
      <c r="C251" s="16" t="str">
        <f>'Foglio Informativo'!$C$11</f>
        <v>1</v>
      </c>
      <c r="D251" t="s">
        <v>114</v>
      </c>
      <c r="E251" s="17" t="s">
        <v>60</v>
      </c>
      <c r="F251" s="17" t="s">
        <v>119</v>
      </c>
      <c r="G251" s="29">
        <f>'Allegato 2 - Tabella 4'!P33</f>
        <v>0</v>
      </c>
      <c r="H251" t="str">
        <f t="shared" si="4"/>
        <v>E0321</v>
      </c>
    </row>
    <row r="252" spans="1:8" ht="15">
      <c r="A252" s="166" t="str">
        <f>CONCATENATE(REPT("0",5-LEN('Foglio Informativo'!$C$7)),'Foglio Informativo'!$C$7)</f>
        <v>00   </v>
      </c>
      <c r="B252" t="str">
        <f>TRIM('Foglio Informativo'!$C$13)</f>
        <v>2017</v>
      </c>
      <c r="C252" s="16" t="str">
        <f>'Foglio Informativo'!$C$11</f>
        <v>1</v>
      </c>
      <c r="D252" t="s">
        <v>114</v>
      </c>
      <c r="E252" s="17" t="s">
        <v>61</v>
      </c>
      <c r="F252" s="17" t="s">
        <v>119</v>
      </c>
      <c r="G252" s="29">
        <f>'Allegato 2 - Tabella 4'!P34</f>
        <v>0</v>
      </c>
      <c r="H252" t="str">
        <f t="shared" si="4"/>
        <v>E0421</v>
      </c>
    </row>
    <row r="253" spans="1:8" ht="15">
      <c r="A253" s="166" t="str">
        <f>CONCATENATE(REPT("0",5-LEN('Foglio Informativo'!$C$7)),'Foglio Informativo'!$C$7)</f>
        <v>00   </v>
      </c>
      <c r="B253" t="str">
        <f>TRIM('Foglio Informativo'!$C$13)</f>
        <v>2017</v>
      </c>
      <c r="C253" s="16" t="str">
        <f>'Foglio Informativo'!$C$11</f>
        <v>1</v>
      </c>
      <c r="D253" t="s">
        <v>114</v>
      </c>
      <c r="E253" s="17" t="s">
        <v>62</v>
      </c>
      <c r="F253" s="17" t="s">
        <v>119</v>
      </c>
      <c r="G253" s="29">
        <f>'Allegato 2 - Tabella 4'!P35</f>
        <v>0</v>
      </c>
      <c r="H253" t="str">
        <f t="shared" si="4"/>
        <v>E0521</v>
      </c>
    </row>
    <row r="254" spans="1:8" ht="15">
      <c r="A254" s="166" t="str">
        <f>CONCATENATE(REPT("0",5-LEN('Foglio Informativo'!$C$7)),'Foglio Informativo'!$C$7)</f>
        <v>00   </v>
      </c>
      <c r="B254" t="str">
        <f>TRIM('Foglio Informativo'!$C$13)</f>
        <v>2017</v>
      </c>
      <c r="C254" s="16" t="str">
        <f>'Foglio Informativo'!$C$11</f>
        <v>1</v>
      </c>
      <c r="D254" t="s">
        <v>114</v>
      </c>
      <c r="E254" s="17" t="s">
        <v>63</v>
      </c>
      <c r="F254" s="17" t="s">
        <v>119</v>
      </c>
      <c r="G254" s="29">
        <f>'Allegato 2 - Tabella 4'!P36</f>
        <v>0</v>
      </c>
      <c r="H254" t="str">
        <f t="shared" si="4"/>
        <v>E0621</v>
      </c>
    </row>
    <row r="255" spans="1:8" ht="15">
      <c r="A255" s="166" t="str">
        <f>CONCATENATE(REPT("0",5-LEN('Foglio Informativo'!$C$7)),'Foglio Informativo'!$C$7)</f>
        <v>00   </v>
      </c>
      <c r="B255" t="str">
        <f>TRIM('Foglio Informativo'!$C$13)</f>
        <v>2017</v>
      </c>
      <c r="C255" s="16" t="str">
        <f>'Foglio Informativo'!$C$11</f>
        <v>1</v>
      </c>
      <c r="D255" t="s">
        <v>114</v>
      </c>
      <c r="E255" s="17" t="s">
        <v>64</v>
      </c>
      <c r="F255" s="17" t="s">
        <v>119</v>
      </c>
      <c r="G255" s="29">
        <f>'Allegato 2 - Tabella 4'!P37</f>
        <v>0</v>
      </c>
      <c r="H255" t="str">
        <f t="shared" si="4"/>
        <v>E0721</v>
      </c>
    </row>
    <row r="256" spans="1:8" ht="15">
      <c r="A256" s="166" t="str">
        <f>CONCATENATE(REPT("0",5-LEN('Foglio Informativo'!$C$7)),'Foglio Informativo'!$C$7)</f>
        <v>00   </v>
      </c>
      <c r="B256" t="str">
        <f>TRIM('Foglio Informativo'!$C$13)</f>
        <v>2017</v>
      </c>
      <c r="C256" s="16" t="str">
        <f>'Foglio Informativo'!$C$11</f>
        <v>1</v>
      </c>
      <c r="D256" t="s">
        <v>114</v>
      </c>
      <c r="E256" s="17" t="s">
        <v>65</v>
      </c>
      <c r="F256" s="17" t="s">
        <v>119</v>
      </c>
      <c r="G256" s="29">
        <f>'Allegato 2 - Tabella 4'!P38</f>
        <v>0</v>
      </c>
      <c r="H256" t="str">
        <f t="shared" si="4"/>
        <v>E0821</v>
      </c>
    </row>
    <row r="257" spans="1:8" ht="15">
      <c r="A257" s="166" t="str">
        <f>CONCATENATE(REPT("0",5-LEN('Foglio Informativo'!$C$7)),'Foglio Informativo'!$C$7)</f>
        <v>00   </v>
      </c>
      <c r="B257" t="str">
        <f>TRIM('Foglio Informativo'!$C$13)</f>
        <v>2017</v>
      </c>
      <c r="C257" s="16" t="str">
        <f>'Foglio Informativo'!$C$11</f>
        <v>1</v>
      </c>
      <c r="D257" t="s">
        <v>114</v>
      </c>
      <c r="E257" s="17" t="s">
        <v>66</v>
      </c>
      <c r="F257" s="17" t="s">
        <v>119</v>
      </c>
      <c r="G257" s="29">
        <f>'Allegato 2 - Tabella 4'!P39</f>
        <v>0</v>
      </c>
      <c r="H257" t="str">
        <f t="shared" si="4"/>
        <v>E0921</v>
      </c>
    </row>
    <row r="258" spans="1:8" ht="15">
      <c r="A258" s="166" t="str">
        <f>CONCATENATE(REPT("0",5-LEN('Foglio Informativo'!$C$7)),'Foglio Informativo'!$C$7)</f>
        <v>00   </v>
      </c>
      <c r="B258" t="str">
        <f>TRIM('Foglio Informativo'!$C$13)</f>
        <v>2017</v>
      </c>
      <c r="C258" s="16" t="str">
        <f>'Foglio Informativo'!$C$11</f>
        <v>1</v>
      </c>
      <c r="D258" t="s">
        <v>114</v>
      </c>
      <c r="E258" s="17" t="s">
        <v>67</v>
      </c>
      <c r="F258" s="17" t="s">
        <v>119</v>
      </c>
      <c r="G258" s="29">
        <f>'Allegato 2 - Tabella 4'!P40</f>
        <v>0</v>
      </c>
      <c r="H258" t="str">
        <f t="shared" si="4"/>
        <v>E1021</v>
      </c>
    </row>
    <row r="259" spans="1:8" ht="15">
      <c r="A259" s="166" t="str">
        <f>CONCATENATE(REPT("0",5-LEN('Foglio Informativo'!$C$7)),'Foglio Informativo'!$C$7)</f>
        <v>00   </v>
      </c>
      <c r="B259" t="str">
        <f>TRIM('Foglio Informativo'!$C$13)</f>
        <v>2017</v>
      </c>
      <c r="C259" s="16" t="str">
        <f>'Foglio Informativo'!$C$11</f>
        <v>1</v>
      </c>
      <c r="D259" t="s">
        <v>114</v>
      </c>
      <c r="E259" s="17" t="s">
        <v>58</v>
      </c>
      <c r="F259" s="17" t="s">
        <v>120</v>
      </c>
      <c r="G259" s="29">
        <f>'Allegato 2 - Tabella 4'!Q31</f>
        <v>0</v>
      </c>
      <c r="H259" t="str">
        <f t="shared" si="4"/>
        <v>E0122</v>
      </c>
    </row>
    <row r="260" spans="1:8" ht="15">
      <c r="A260" s="166" t="str">
        <f>CONCATENATE(REPT("0",5-LEN('Foglio Informativo'!$C$7)),'Foglio Informativo'!$C$7)</f>
        <v>00   </v>
      </c>
      <c r="B260" t="str">
        <f>TRIM('Foglio Informativo'!$C$13)</f>
        <v>2017</v>
      </c>
      <c r="C260" s="16" t="str">
        <f>'Foglio Informativo'!$C$11</f>
        <v>1</v>
      </c>
      <c r="D260" t="s">
        <v>114</v>
      </c>
      <c r="E260" s="17" t="s">
        <v>59</v>
      </c>
      <c r="F260" s="17" t="s">
        <v>120</v>
      </c>
      <c r="G260" s="29">
        <f>'Allegato 2 - Tabella 4'!Q32</f>
        <v>0</v>
      </c>
      <c r="H260" t="str">
        <f t="shared" si="4"/>
        <v>E0222</v>
      </c>
    </row>
    <row r="261" spans="1:8" ht="15">
      <c r="A261" s="166" t="str">
        <f>CONCATENATE(REPT("0",5-LEN('Foglio Informativo'!$C$7)),'Foglio Informativo'!$C$7)</f>
        <v>00   </v>
      </c>
      <c r="B261" t="str">
        <f>TRIM('Foglio Informativo'!$C$13)</f>
        <v>2017</v>
      </c>
      <c r="C261" s="16" t="str">
        <f>'Foglio Informativo'!$C$11</f>
        <v>1</v>
      </c>
      <c r="D261" t="s">
        <v>114</v>
      </c>
      <c r="E261" s="17" t="s">
        <v>60</v>
      </c>
      <c r="F261" s="17" t="s">
        <v>120</v>
      </c>
      <c r="G261" s="29">
        <f>'Allegato 2 - Tabella 4'!Q33</f>
        <v>0</v>
      </c>
      <c r="H261" t="str">
        <f t="shared" si="4"/>
        <v>E0322</v>
      </c>
    </row>
    <row r="262" spans="1:8" ht="15">
      <c r="A262" s="166" t="str">
        <f>CONCATENATE(REPT("0",5-LEN('Foglio Informativo'!$C$7)),'Foglio Informativo'!$C$7)</f>
        <v>00   </v>
      </c>
      <c r="B262" t="str">
        <f>TRIM('Foglio Informativo'!$C$13)</f>
        <v>2017</v>
      </c>
      <c r="C262" s="16" t="str">
        <f>'Foglio Informativo'!$C$11</f>
        <v>1</v>
      </c>
      <c r="D262" t="s">
        <v>114</v>
      </c>
      <c r="E262" s="17" t="s">
        <v>61</v>
      </c>
      <c r="F262" s="17" t="s">
        <v>120</v>
      </c>
      <c r="G262" s="29">
        <f>'Allegato 2 - Tabella 4'!Q34</f>
        <v>0</v>
      </c>
      <c r="H262" t="str">
        <f t="shared" si="4"/>
        <v>E0422</v>
      </c>
    </row>
    <row r="263" spans="1:8" ht="15">
      <c r="A263" s="166" t="str">
        <f>CONCATENATE(REPT("0",5-LEN('Foglio Informativo'!$C$7)),'Foglio Informativo'!$C$7)</f>
        <v>00   </v>
      </c>
      <c r="B263" t="str">
        <f>TRIM('Foglio Informativo'!$C$13)</f>
        <v>2017</v>
      </c>
      <c r="C263" s="16" t="str">
        <f>'Foglio Informativo'!$C$11</f>
        <v>1</v>
      </c>
      <c r="D263" t="s">
        <v>114</v>
      </c>
      <c r="E263" s="17" t="s">
        <v>62</v>
      </c>
      <c r="F263" s="17" t="s">
        <v>120</v>
      </c>
      <c r="G263" s="29">
        <f>'Allegato 2 - Tabella 4'!Q35</f>
        <v>0</v>
      </c>
      <c r="H263" t="str">
        <f t="shared" si="4"/>
        <v>E0522</v>
      </c>
    </row>
    <row r="264" spans="1:8" ht="15">
      <c r="A264" s="166" t="str">
        <f>CONCATENATE(REPT("0",5-LEN('Foglio Informativo'!$C$7)),'Foglio Informativo'!$C$7)</f>
        <v>00   </v>
      </c>
      <c r="B264" t="str">
        <f>TRIM('Foglio Informativo'!$C$13)</f>
        <v>2017</v>
      </c>
      <c r="C264" s="16" t="str">
        <f>'Foglio Informativo'!$C$11</f>
        <v>1</v>
      </c>
      <c r="D264" t="s">
        <v>114</v>
      </c>
      <c r="E264" s="17" t="s">
        <v>63</v>
      </c>
      <c r="F264" s="17" t="s">
        <v>120</v>
      </c>
      <c r="G264" s="29">
        <f>'Allegato 2 - Tabella 4'!Q36</f>
        <v>0</v>
      </c>
      <c r="H264" t="str">
        <f t="shared" si="4"/>
        <v>E0622</v>
      </c>
    </row>
    <row r="265" spans="1:8" ht="15">
      <c r="A265" s="166" t="str">
        <f>CONCATENATE(REPT("0",5-LEN('Foglio Informativo'!$C$7)),'Foglio Informativo'!$C$7)</f>
        <v>00   </v>
      </c>
      <c r="B265" t="str">
        <f>TRIM('Foglio Informativo'!$C$13)</f>
        <v>2017</v>
      </c>
      <c r="C265" s="16" t="str">
        <f>'Foglio Informativo'!$C$11</f>
        <v>1</v>
      </c>
      <c r="D265" t="s">
        <v>114</v>
      </c>
      <c r="E265" s="17" t="s">
        <v>64</v>
      </c>
      <c r="F265" s="17" t="s">
        <v>120</v>
      </c>
      <c r="G265" s="29">
        <f>'Allegato 2 - Tabella 4'!Q37</f>
        <v>0</v>
      </c>
      <c r="H265" t="str">
        <f t="shared" si="4"/>
        <v>E0722</v>
      </c>
    </row>
    <row r="266" spans="1:8" ht="15">
      <c r="A266" s="166" t="str">
        <f>CONCATENATE(REPT("0",5-LEN('Foglio Informativo'!$C$7)),'Foglio Informativo'!$C$7)</f>
        <v>00   </v>
      </c>
      <c r="B266" t="str">
        <f>TRIM('Foglio Informativo'!$C$13)</f>
        <v>2017</v>
      </c>
      <c r="C266" s="16" t="str">
        <f>'Foglio Informativo'!$C$11</f>
        <v>1</v>
      </c>
      <c r="D266" t="s">
        <v>114</v>
      </c>
      <c r="E266" s="17" t="s">
        <v>65</v>
      </c>
      <c r="F266" s="17" t="s">
        <v>120</v>
      </c>
      <c r="G266" s="29">
        <f>'Allegato 2 - Tabella 4'!Q38</f>
        <v>0</v>
      </c>
      <c r="H266" t="str">
        <f t="shared" si="4"/>
        <v>E0822</v>
      </c>
    </row>
    <row r="267" spans="1:8" ht="15">
      <c r="A267" s="166" t="str">
        <f>CONCATENATE(REPT("0",5-LEN('Foglio Informativo'!$C$7)),'Foglio Informativo'!$C$7)</f>
        <v>00   </v>
      </c>
      <c r="B267" t="str">
        <f>TRIM('Foglio Informativo'!$C$13)</f>
        <v>2017</v>
      </c>
      <c r="C267" s="16" t="str">
        <f>'Foglio Informativo'!$C$11</f>
        <v>1</v>
      </c>
      <c r="D267" t="s">
        <v>114</v>
      </c>
      <c r="E267" s="17" t="s">
        <v>66</v>
      </c>
      <c r="F267" s="17" t="s">
        <v>120</v>
      </c>
      <c r="G267" s="29">
        <f>'Allegato 2 - Tabella 4'!Q39</f>
        <v>0</v>
      </c>
      <c r="H267" t="str">
        <f t="shared" si="4"/>
        <v>E0922</v>
      </c>
    </row>
    <row r="268" spans="1:8" ht="15">
      <c r="A268" s="166" t="str">
        <f>CONCATENATE(REPT("0",5-LEN('Foglio Informativo'!$C$7)),'Foglio Informativo'!$C$7)</f>
        <v>00   </v>
      </c>
      <c r="B268" t="str">
        <f>TRIM('Foglio Informativo'!$C$13)</f>
        <v>2017</v>
      </c>
      <c r="C268" s="16" t="str">
        <f>'Foglio Informativo'!$C$11</f>
        <v>1</v>
      </c>
      <c r="D268" t="s">
        <v>114</v>
      </c>
      <c r="E268" s="17" t="s">
        <v>67</v>
      </c>
      <c r="F268" s="17" t="s">
        <v>120</v>
      </c>
      <c r="G268" s="29">
        <f>'Allegato 2 - Tabella 4'!Q40</f>
        <v>0</v>
      </c>
      <c r="H268" t="str">
        <f t="shared" si="4"/>
        <v>E1022</v>
      </c>
    </row>
    <row r="269" spans="1:8" ht="15">
      <c r="A269" s="166" t="str">
        <f>CONCATENATE(REPT("0",5-LEN('Foglio Informativo'!$C$7)),'Foglio Informativo'!$C$7)</f>
        <v>00   </v>
      </c>
      <c r="B269" t="str">
        <f>TRIM('Foglio Informativo'!$C$13)</f>
        <v>2017</v>
      </c>
      <c r="C269" s="16" t="str">
        <f>'Foglio Informativo'!$C$11</f>
        <v>1</v>
      </c>
      <c r="D269" t="s">
        <v>121</v>
      </c>
      <c r="E269" s="17" t="s">
        <v>58</v>
      </c>
      <c r="F269" s="17" t="s">
        <v>58</v>
      </c>
      <c r="G269" s="29">
        <f>'Allegato 3'!I15</f>
        <v>0</v>
      </c>
      <c r="H269" t="str">
        <f t="shared" si="4"/>
        <v>F0101</v>
      </c>
    </row>
    <row r="270" spans="1:8" ht="15">
      <c r="A270" s="166" t="str">
        <f>CONCATENATE(REPT("0",5-LEN('Foglio Informativo'!$C$7)),'Foglio Informativo'!$C$7)</f>
        <v>00   </v>
      </c>
      <c r="B270" t="str">
        <f>TRIM('Foglio Informativo'!$C$13)</f>
        <v>2017</v>
      </c>
      <c r="C270" s="16" t="str">
        <f>'Foglio Informativo'!$C$11</f>
        <v>1</v>
      </c>
      <c r="D270" t="s">
        <v>121</v>
      </c>
      <c r="E270" s="17" t="s">
        <v>59</v>
      </c>
      <c r="F270" s="17" t="s">
        <v>58</v>
      </c>
      <c r="G270" s="29">
        <f>'Allegato 3'!I18</f>
        <v>0</v>
      </c>
      <c r="H270" t="str">
        <f t="shared" si="4"/>
        <v>F0201</v>
      </c>
    </row>
    <row r="271" spans="1:8" ht="15">
      <c r="A271" s="166" t="str">
        <f>CONCATENATE(REPT("0",5-LEN('Foglio Informativo'!$C$7)),'Foglio Informativo'!$C$7)</f>
        <v>00   </v>
      </c>
      <c r="B271" t="str">
        <f>TRIM('Foglio Informativo'!$C$13)</f>
        <v>2017</v>
      </c>
      <c r="C271" s="16" t="str">
        <f>'Foglio Informativo'!$C$11</f>
        <v>1</v>
      </c>
      <c r="D271" t="s">
        <v>121</v>
      </c>
      <c r="E271" s="17" t="s">
        <v>60</v>
      </c>
      <c r="F271" s="17" t="s">
        <v>58</v>
      </c>
      <c r="G271" s="29">
        <f>'Allegato 3'!I20</f>
        <v>0</v>
      </c>
      <c r="H271" t="str">
        <f t="shared" si="4"/>
        <v>F0301</v>
      </c>
    </row>
    <row r="272" spans="1:8" ht="15">
      <c r="A272" s="166" t="str">
        <f>CONCATENATE(REPT("0",5-LEN('Foglio Informativo'!$C$7)),'Foglio Informativo'!$C$7)</f>
        <v>00   </v>
      </c>
      <c r="B272" t="str">
        <f>TRIM('Foglio Informativo'!$C$13)</f>
        <v>2017</v>
      </c>
      <c r="C272" s="16" t="str">
        <f>'Foglio Informativo'!$C$11</f>
        <v>1</v>
      </c>
      <c r="D272" t="s">
        <v>121</v>
      </c>
      <c r="E272" s="17" t="s">
        <v>61</v>
      </c>
      <c r="F272" s="17" t="s">
        <v>58</v>
      </c>
      <c r="G272" s="29">
        <f>'Allegato 3'!I22</f>
        <v>0</v>
      </c>
      <c r="H272" t="str">
        <f t="shared" si="4"/>
        <v>F0401</v>
      </c>
    </row>
    <row r="273" spans="1:8" ht="15">
      <c r="A273" s="166" t="str">
        <f>CONCATENATE(REPT("0",5-LEN('Foglio Informativo'!$C$7)),'Foglio Informativo'!$C$7)</f>
        <v>00   </v>
      </c>
      <c r="B273" t="str">
        <f>TRIM('Foglio Informativo'!$C$13)</f>
        <v>2017</v>
      </c>
      <c r="C273" s="16" t="str">
        <f>'Foglio Informativo'!$C$11</f>
        <v>1</v>
      </c>
      <c r="D273" t="s">
        <v>121</v>
      </c>
      <c r="E273" s="17" t="s">
        <v>62</v>
      </c>
      <c r="F273" s="17" t="s">
        <v>58</v>
      </c>
      <c r="G273" s="29">
        <f>'Allegato 3'!I24</f>
        <v>0</v>
      </c>
      <c r="H273" t="str">
        <f t="shared" si="4"/>
        <v>F0501</v>
      </c>
    </row>
    <row r="274" spans="1:8" ht="15">
      <c r="A274" s="166" t="str">
        <f>CONCATENATE(REPT("0",5-LEN('Foglio Informativo'!$C$7)),'Foglio Informativo'!$C$7)</f>
        <v>00   </v>
      </c>
      <c r="B274" t="str">
        <f>TRIM('Foglio Informativo'!$C$13)</f>
        <v>2017</v>
      </c>
      <c r="C274" s="16" t="str">
        <f>'Foglio Informativo'!$C$11</f>
        <v>1</v>
      </c>
      <c r="D274" t="s">
        <v>121</v>
      </c>
      <c r="E274" s="17" t="s">
        <v>63</v>
      </c>
      <c r="F274" s="17" t="s">
        <v>58</v>
      </c>
      <c r="G274" s="29">
        <f>'Allegato 3'!I26</f>
        <v>0</v>
      </c>
      <c r="H274" t="str">
        <f t="shared" si="4"/>
        <v>F0601</v>
      </c>
    </row>
    <row r="275" spans="1:8" ht="15">
      <c r="A275" s="166" t="str">
        <f>CONCATENATE(REPT("0",5-LEN('Foglio Informativo'!$C$7)),'Foglio Informativo'!$C$7)</f>
        <v>00   </v>
      </c>
      <c r="B275" t="str">
        <f>TRIM('Foglio Informativo'!$C$13)</f>
        <v>2017</v>
      </c>
      <c r="C275" s="16" t="str">
        <f>'Foglio Informativo'!$C$11</f>
        <v>1</v>
      </c>
      <c r="D275" t="s">
        <v>121</v>
      </c>
      <c r="E275" s="17" t="s">
        <v>64</v>
      </c>
      <c r="F275" s="17" t="s">
        <v>58</v>
      </c>
      <c r="G275" s="29">
        <f>'Allegato 3'!I29</f>
        <v>0</v>
      </c>
      <c r="H275" t="str">
        <f t="shared" si="4"/>
        <v>F0701</v>
      </c>
    </row>
    <row r="276" spans="1:8" ht="15">
      <c r="A276" s="166" t="str">
        <f>CONCATENATE(REPT("0",5-LEN('Foglio Informativo'!$C$7)),'Foglio Informativo'!$C$7)</f>
        <v>00   </v>
      </c>
      <c r="B276" t="str">
        <f>TRIM('Foglio Informativo'!$C$13)</f>
        <v>2017</v>
      </c>
      <c r="C276" s="16" t="str">
        <f>'Foglio Informativo'!$C$11</f>
        <v>1</v>
      </c>
      <c r="D276" t="s">
        <v>121</v>
      </c>
      <c r="E276" s="17" t="s">
        <v>65</v>
      </c>
      <c r="F276" s="17" t="s">
        <v>58</v>
      </c>
      <c r="G276" s="29">
        <f>'Allegato 3'!I32</f>
        <v>0</v>
      </c>
      <c r="H276" t="str">
        <f t="shared" si="4"/>
        <v>F0801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Roberto Vassalli</cp:lastModifiedBy>
  <cp:lastPrinted>2017-06-14T09:09:50Z</cp:lastPrinted>
  <dcterms:created xsi:type="dcterms:W3CDTF">2007-11-21T10:35:23Z</dcterms:created>
  <dcterms:modified xsi:type="dcterms:W3CDTF">2017-07-21T11:03:58Z</dcterms:modified>
  <cp:category/>
  <cp:version/>
  <cp:contentType/>
  <cp:contentStatus/>
</cp:coreProperties>
</file>